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445" tabRatio="907" activeTab="7"/>
  </bookViews>
  <sheets>
    <sheet name="Ev1" sheetId="1" r:id="rId1"/>
    <sheet name="Ev2" sheetId="2" r:id="rId2"/>
    <sheet name="Ev3" sheetId="3" r:id="rId3"/>
    <sheet name="Scotch Doubles" sheetId="4" r:id="rId4"/>
    <sheet name="US Open" sheetId="5" r:id="rId5"/>
    <sheet name="3 Man" sheetId="6" r:id="rId6"/>
    <sheet name="WPC" sheetId="7" r:id="rId7"/>
    <sheet name="Prov Rankings 17.09.07" sheetId="8" r:id="rId8"/>
  </sheets>
  <definedNames/>
  <calcPr fullCalcOnLoad="1"/>
</workbook>
</file>

<file path=xl/sharedStrings.xml><?xml version="1.0" encoding="utf-8"?>
<sst xmlns="http://schemas.openxmlformats.org/spreadsheetml/2006/main" count="3125" uniqueCount="465">
  <si>
    <t>SAPPA Provisional Rankings 2007/2008</t>
  </si>
  <si>
    <t>Ev1</t>
  </si>
  <si>
    <t>Ev2</t>
  </si>
  <si>
    <t>Ev3</t>
  </si>
  <si>
    <t>Ev4</t>
  </si>
  <si>
    <t>Ev5</t>
  </si>
  <si>
    <t>Ev6</t>
  </si>
  <si>
    <t>Ev7</t>
  </si>
  <si>
    <t>Other Ranking Events</t>
  </si>
  <si>
    <t>Prov</t>
  </si>
  <si>
    <t>C/F</t>
  </si>
  <si>
    <t>B/F</t>
  </si>
  <si>
    <t>Glasgow</t>
  </si>
  <si>
    <t>Inverness</t>
  </si>
  <si>
    <t>Kirkintilloch</t>
  </si>
  <si>
    <t>Edinburgh</t>
  </si>
  <si>
    <t>Kirkcaldy</t>
  </si>
  <si>
    <t>Scottish 9</t>
  </si>
  <si>
    <t>Scottish 8</t>
  </si>
  <si>
    <t>WPC</t>
  </si>
  <si>
    <t>US Open</t>
  </si>
  <si>
    <t>Str8 Pool</t>
  </si>
  <si>
    <t>Masters 9</t>
  </si>
  <si>
    <t>Masters 8</t>
  </si>
  <si>
    <t>Team Events</t>
  </si>
  <si>
    <t>No</t>
  </si>
  <si>
    <t>Name</t>
  </si>
  <si>
    <t>Total</t>
  </si>
  <si>
    <t>Racks</t>
  </si>
  <si>
    <t>Points</t>
  </si>
  <si>
    <t>3 Man</t>
  </si>
  <si>
    <t>Dbls</t>
  </si>
  <si>
    <t>Pat Holtz</t>
  </si>
  <si>
    <t>Michael Valentine</t>
  </si>
  <si>
    <t>Clark Smith</t>
  </si>
  <si>
    <t>Stevie Capaldi</t>
  </si>
  <si>
    <t>Scott Gillespie</t>
  </si>
  <si>
    <t>Darren Murray</t>
  </si>
  <si>
    <t>Andy Morris</t>
  </si>
  <si>
    <t>Tam Talent</t>
  </si>
  <si>
    <t>Davy Jack</t>
  </si>
  <si>
    <t>Jim O'Hare</t>
  </si>
  <si>
    <t>Billy Edmond</t>
  </si>
  <si>
    <t>George Fagan</t>
  </si>
  <si>
    <t>Jayson Shaw</t>
  </si>
  <si>
    <t>Scott Ross</t>
  </si>
  <si>
    <t>Chris Fraser</t>
  </si>
  <si>
    <t>Dave Tait</t>
  </si>
  <si>
    <t>Graham Tough</t>
  </si>
  <si>
    <t>Ian Skirving</t>
  </si>
  <si>
    <t>Ross McInnes</t>
  </si>
  <si>
    <t>Ross Simpson</t>
  </si>
  <si>
    <t>Pete King</t>
  </si>
  <si>
    <t>Ian Mitchell</t>
  </si>
  <si>
    <t>Ian Mackintosh</t>
  </si>
  <si>
    <t>Peter McLanachan</t>
  </si>
  <si>
    <t>Dougie Skirving</t>
  </si>
  <si>
    <t>Stuart Ellis</t>
  </si>
  <si>
    <t>Cameron Bowes</t>
  </si>
  <si>
    <t>Kevin Irving</t>
  </si>
  <si>
    <t>Johnny Holden</t>
  </si>
  <si>
    <t>Craig Blackstock</t>
  </si>
  <si>
    <t>John Ward</t>
  </si>
  <si>
    <t>Stevie Westwater</t>
  </si>
  <si>
    <t>Davy McPherson</t>
  </si>
  <si>
    <t>Kevin Green</t>
  </si>
  <si>
    <t>Chris Phelps</t>
  </si>
  <si>
    <t>Jim Smith</t>
  </si>
  <si>
    <t>Achillies</t>
  </si>
  <si>
    <t>Darren Raine</t>
  </si>
  <si>
    <t>Simon Dixon</t>
  </si>
  <si>
    <t>Gary Houston</t>
  </si>
  <si>
    <t>Ian McMillan</t>
  </si>
  <si>
    <t>Martin Hughes</t>
  </si>
  <si>
    <t>Barry Scott</t>
  </si>
  <si>
    <t>Jimmy Pollock</t>
  </si>
  <si>
    <t>Alan Mochan</t>
  </si>
  <si>
    <t>Gavin Wiseman</t>
  </si>
  <si>
    <t>Roddy MacConnell</t>
  </si>
  <si>
    <t>Rab Armstrong</t>
  </si>
  <si>
    <t>Willie McCafferty</t>
  </si>
  <si>
    <t>Stuart McPhee</t>
  </si>
  <si>
    <t>Stevie Nicholas</t>
  </si>
  <si>
    <t>Graham Dunbar</t>
  </si>
  <si>
    <t>John Reid</t>
  </si>
  <si>
    <t>Frank Hughes</t>
  </si>
  <si>
    <t>Jim Purse</t>
  </si>
  <si>
    <t>Martin Ryan</t>
  </si>
  <si>
    <t>Remi</t>
  </si>
  <si>
    <t>Chris Slack</t>
  </si>
  <si>
    <t>Rick Lawther</t>
  </si>
  <si>
    <t>Andy Bain</t>
  </si>
  <si>
    <t>Brian Craig</t>
  </si>
  <si>
    <t>Chris Pringle</t>
  </si>
  <si>
    <t>Dale Smith</t>
  </si>
  <si>
    <t>Paddy Moir</t>
  </si>
  <si>
    <t>Mark Owens</t>
  </si>
  <si>
    <t>Ean Jones</t>
  </si>
  <si>
    <t>Sanjay Varma</t>
  </si>
  <si>
    <t>Richie Berry</t>
  </si>
  <si>
    <t>Rob McKenna</t>
  </si>
  <si>
    <t>Gavin Lunn</t>
  </si>
  <si>
    <t>Kevin Brown</t>
  </si>
  <si>
    <t>Andy Cheuk</t>
  </si>
  <si>
    <t>Ian Taylor</t>
  </si>
  <si>
    <t>James MacConnell</t>
  </si>
  <si>
    <t>Alan Duncan</t>
  </si>
  <si>
    <t>Greg Alexander</t>
  </si>
  <si>
    <t>Chris Goode</t>
  </si>
  <si>
    <t>Alec Coutts</t>
  </si>
  <si>
    <t>Mark Oaten</t>
  </si>
  <si>
    <t>Chic McCaig</t>
  </si>
  <si>
    <t>John Owen</t>
  </si>
  <si>
    <t>Michael Collumb</t>
  </si>
  <si>
    <t>Paddy McLoughlin</t>
  </si>
  <si>
    <t>Tony McCallum</t>
  </si>
  <si>
    <t>Jeff Smith</t>
  </si>
  <si>
    <t>Davie Stewart</t>
  </si>
  <si>
    <t>Mike Keddie</t>
  </si>
  <si>
    <t>John Kerr</t>
  </si>
  <si>
    <t>Lee Watt</t>
  </si>
  <si>
    <t>Wayne Curran</t>
  </si>
  <si>
    <t>A Doherty</t>
  </si>
  <si>
    <t>Mark Gilluley</t>
  </si>
  <si>
    <t>Alec McDowall</t>
  </si>
  <si>
    <t>Danny Turner</t>
  </si>
  <si>
    <t>David Riggins</t>
  </si>
  <si>
    <t>Andy Yeu</t>
  </si>
  <si>
    <t>Martin Fisher</t>
  </si>
  <si>
    <t>Joe Conway</t>
  </si>
  <si>
    <t>M McLeod</t>
  </si>
  <si>
    <t>Paul McGowan</t>
  </si>
  <si>
    <t>C Brown</t>
  </si>
  <si>
    <t>Ronnie Boyle</t>
  </si>
  <si>
    <t>Andy McNiven</t>
  </si>
  <si>
    <t>Tam Walkinshaw</t>
  </si>
  <si>
    <t>Neil Selkirk</t>
  </si>
  <si>
    <t>Willie Edmond</t>
  </si>
  <si>
    <t>John Miller</t>
  </si>
  <si>
    <t>Bob Whitelaw</t>
  </si>
  <si>
    <t>Chris McPhee</t>
  </si>
  <si>
    <t>Martin Connelly</t>
  </si>
  <si>
    <t>Alan Brown</t>
  </si>
  <si>
    <t>Paul McCracken</t>
  </si>
  <si>
    <t>Neil Dillon</t>
  </si>
  <si>
    <t>Paul Bonner</t>
  </si>
  <si>
    <t>Alistair Fleming</t>
  </si>
  <si>
    <t>Andy Croasdale</t>
  </si>
  <si>
    <t>Tahir Azad</t>
  </si>
  <si>
    <t>J McKenzie</t>
  </si>
  <si>
    <t>Chris Corcorran</t>
  </si>
  <si>
    <t>Chris Robson</t>
  </si>
  <si>
    <t>A Pirie</t>
  </si>
  <si>
    <t>Jimmy Devlin</t>
  </si>
  <si>
    <t>Shaun Wishart</t>
  </si>
  <si>
    <t>Pawel Ostrowski</t>
  </si>
  <si>
    <t>Michel Bilski</t>
  </si>
  <si>
    <t>Dave Moir</t>
  </si>
  <si>
    <t>Scott Kennedy</t>
  </si>
  <si>
    <t>Phil Craig Jnr</t>
  </si>
  <si>
    <t>Ross Pettie</t>
  </si>
  <si>
    <t>Morgan McInnes</t>
  </si>
  <si>
    <t>D Cerutti</t>
  </si>
  <si>
    <t>M Shaw</t>
  </si>
  <si>
    <t>J McGillvary</t>
  </si>
  <si>
    <t>Paul Tierney</t>
  </si>
  <si>
    <t>K Coutts</t>
  </si>
  <si>
    <t>Joe McCann</t>
  </si>
  <si>
    <t>Usman Sabir</t>
  </si>
  <si>
    <t>Ian McLachlan</t>
  </si>
  <si>
    <t>Stuart. McCracken</t>
  </si>
  <si>
    <t>Geoff Dunn</t>
  </si>
  <si>
    <t>Willie Weir</t>
  </si>
  <si>
    <t>Mark Williams</t>
  </si>
  <si>
    <t>K Campbell</t>
  </si>
  <si>
    <t>Stephen McCuish</t>
  </si>
  <si>
    <t>George Paton</t>
  </si>
  <si>
    <t>Dominic Przyblynski</t>
  </si>
  <si>
    <t>Anthony Firestone</t>
  </si>
  <si>
    <t>Pat McCarron</t>
  </si>
  <si>
    <t>T Donald</t>
  </si>
  <si>
    <t>K McPherson</t>
  </si>
  <si>
    <t>J Bailey</t>
  </si>
  <si>
    <t>Sean Croll</t>
  </si>
  <si>
    <t>S Chinas</t>
  </si>
  <si>
    <t>S Manning</t>
  </si>
  <si>
    <t>N Rennicks</t>
  </si>
  <si>
    <t>Donnie McLeod</t>
  </si>
  <si>
    <t>Gordon Beekman</t>
  </si>
  <si>
    <t>Michael Branley</t>
  </si>
  <si>
    <t>Joe Morrison</t>
  </si>
  <si>
    <t>Carl Smith</t>
  </si>
  <si>
    <t>Yvonne Ewing</t>
  </si>
  <si>
    <t>P White</t>
  </si>
  <si>
    <t>S Baxter</t>
  </si>
  <si>
    <t>Jon Paul Murrow</t>
  </si>
  <si>
    <t>Tomasz Waliszewski</t>
  </si>
  <si>
    <t>Jordan Somers</t>
  </si>
  <si>
    <t>C Kivle</t>
  </si>
  <si>
    <t>P McGowan</t>
  </si>
  <si>
    <t>Joe O'Driscoll</t>
  </si>
  <si>
    <t>Mark Ford</t>
  </si>
  <si>
    <t>M Whiteside</t>
  </si>
  <si>
    <t>Mark Gargin</t>
  </si>
  <si>
    <t>Elio Zuchino</t>
  </si>
  <si>
    <t>Por. McGowan</t>
  </si>
  <si>
    <t>Rex Brady</t>
  </si>
  <si>
    <t>Alan Stewart</t>
  </si>
  <si>
    <t>Martin McIntosh</t>
  </si>
  <si>
    <t>Darren Matthew</t>
  </si>
  <si>
    <t>Sam Hughes</t>
  </si>
  <si>
    <t>Andy Reese</t>
  </si>
  <si>
    <t>S McQuade</t>
  </si>
  <si>
    <t>B McDornach</t>
  </si>
  <si>
    <t>Mark Nailen</t>
  </si>
  <si>
    <t>R Fay</t>
  </si>
  <si>
    <t>A Field</t>
  </si>
  <si>
    <t>V Wall</t>
  </si>
  <si>
    <t>Phil Tierney</t>
  </si>
  <si>
    <t>F Fay</t>
  </si>
  <si>
    <t>E Smith</t>
  </si>
  <si>
    <t>R Young</t>
  </si>
  <si>
    <t>L Brandley</t>
  </si>
  <si>
    <t>Ross Mould</t>
  </si>
  <si>
    <t>Paisley</t>
  </si>
  <si>
    <t>First Round - Last 64</t>
  </si>
  <si>
    <t>Races to</t>
  </si>
  <si>
    <t>Losers Section - Last 64</t>
  </si>
  <si>
    <t>Winners Section - Last 48</t>
  </si>
  <si>
    <t>Losers Section - Last 48</t>
  </si>
  <si>
    <t>Losers Section - Last 32</t>
  </si>
  <si>
    <t>Winners Section - Last 24</t>
  </si>
  <si>
    <t>Losers Section - Last 24</t>
  </si>
  <si>
    <t>Last 16</t>
  </si>
  <si>
    <t>Quarter Final</t>
  </si>
  <si>
    <t>Semi Final</t>
  </si>
  <si>
    <t>Final</t>
  </si>
  <si>
    <t>Race to</t>
  </si>
  <si>
    <t>v</t>
  </si>
  <si>
    <t>D. Moir</t>
  </si>
  <si>
    <t>W-O</t>
  </si>
  <si>
    <t>Losers Section - Last 16 Qualifiers</t>
  </si>
  <si>
    <t>Draw</t>
  </si>
  <si>
    <t>22nd April</t>
  </si>
  <si>
    <t>6th May</t>
  </si>
  <si>
    <t>12th August</t>
  </si>
  <si>
    <t>25th Novmeber</t>
  </si>
  <si>
    <t>20th January</t>
  </si>
  <si>
    <t>10th February</t>
  </si>
  <si>
    <t>9th March</t>
  </si>
  <si>
    <t>21st Oct</t>
  </si>
  <si>
    <t>30th Sep</t>
  </si>
  <si>
    <t>16th Sep</t>
  </si>
  <si>
    <t>1st Jul</t>
  </si>
  <si>
    <t>5th May</t>
  </si>
  <si>
    <t>16th Dec</t>
  </si>
  <si>
    <t>9th Feb</t>
  </si>
  <si>
    <t>2nd Sep</t>
  </si>
  <si>
    <t>17th Jun</t>
  </si>
  <si>
    <t>James McNeil</t>
  </si>
  <si>
    <t>Bye</t>
  </si>
  <si>
    <t>Losers Section - Last 16</t>
  </si>
  <si>
    <t>Winners Section - Last 8</t>
  </si>
  <si>
    <t>Losers Section - Last 8</t>
  </si>
  <si>
    <t>Martin / Farrel</t>
  </si>
  <si>
    <t/>
  </si>
  <si>
    <t>J Smith / B Scott</t>
  </si>
  <si>
    <t>P McLanachan / C Phelps</t>
  </si>
  <si>
    <t>Mulvey / Davie</t>
  </si>
  <si>
    <t>G Alexander / G Dunbar</t>
  </si>
  <si>
    <t>C Bowes / Fernie</t>
  </si>
  <si>
    <t>M Hughes / D Tait</t>
  </si>
  <si>
    <t>J Kerr / S Capaldi</t>
  </si>
  <si>
    <t>J Ward / D Masterson</t>
  </si>
  <si>
    <t>T Talent / B Edmond</t>
  </si>
  <si>
    <t>G Tough / W McCafferty</t>
  </si>
  <si>
    <t>Remi / L Watt</t>
  </si>
  <si>
    <t>C Goode / S Nicholas</t>
  </si>
  <si>
    <t>J Reid / G Beekman</t>
  </si>
  <si>
    <t>A Smith / C Robson</t>
  </si>
  <si>
    <t>G Wiseman / D Riggins</t>
  </si>
  <si>
    <t>M Bilski / Piotir</t>
  </si>
  <si>
    <t>A Whisker / T McWhirter</t>
  </si>
  <si>
    <t>C Cowie / Parker</t>
  </si>
  <si>
    <t>R Lawther / D Reid</t>
  </si>
  <si>
    <t>P Holtz / M Valentine</t>
  </si>
  <si>
    <t>A McDowall / K Robertson</t>
  </si>
  <si>
    <t>A Brown / T McCallum</t>
  </si>
  <si>
    <t>C McPhee / N Dillon</t>
  </si>
  <si>
    <t>D Jack / D Raine</t>
  </si>
  <si>
    <t>Heard / B Whitelaw</t>
  </si>
  <si>
    <t>R Brady / D Easton</t>
  </si>
  <si>
    <t>G Fagan / R Douglas</t>
  </si>
  <si>
    <t>B Craig / J O'Hare</t>
  </si>
  <si>
    <t>K Irving / I McMillan</t>
  </si>
  <si>
    <t>G Houston / R McDonald</t>
  </si>
  <si>
    <t>C Blackstock / J Holden</t>
  </si>
  <si>
    <t>Paval / Tomaz</t>
  </si>
  <si>
    <t>D Murray / P King</t>
  </si>
  <si>
    <t>S McPhee / R Simpson</t>
  </si>
  <si>
    <t>C Fraser / D Moir</t>
  </si>
  <si>
    <t>C Smith / F Hughes</t>
  </si>
  <si>
    <t>D Skirving / I Skirving</t>
  </si>
  <si>
    <t>K Patterson / E Campbell</t>
  </si>
  <si>
    <t>C Pringle / Walker</t>
  </si>
  <si>
    <t>D McPherson / R Armstrong</t>
  </si>
  <si>
    <t>A Morris / I Mackintosh</t>
  </si>
  <si>
    <t>JP Murrow / R Mould</t>
  </si>
  <si>
    <t>Mark Boyle</t>
  </si>
  <si>
    <t>C. Parker</t>
  </si>
  <si>
    <t>Chris Cowie</t>
  </si>
  <si>
    <t>G. Hendry</t>
  </si>
  <si>
    <t>Adam Smith</t>
  </si>
  <si>
    <t>Derek Easton</t>
  </si>
  <si>
    <t>Alan Maxwell</t>
  </si>
  <si>
    <t>Alan Reynolds</t>
  </si>
  <si>
    <t>Euan McRobert</t>
  </si>
  <si>
    <t>Dawud Quadir</t>
  </si>
  <si>
    <t>Richie McDonald</t>
  </si>
  <si>
    <t>Dennis Masterson</t>
  </si>
  <si>
    <t>Alan Whisker</t>
  </si>
  <si>
    <t>Thomas McWhirter</t>
  </si>
  <si>
    <t>Keith Robertson</t>
  </si>
  <si>
    <t>Robert Douglas</t>
  </si>
  <si>
    <t>Katie Patterson</t>
  </si>
  <si>
    <t>Elaine Campbell</t>
  </si>
  <si>
    <t>D Reid</t>
  </si>
  <si>
    <t>First Round - Last 128</t>
  </si>
  <si>
    <t>Piotr</t>
  </si>
  <si>
    <t>M Jackson</t>
  </si>
  <si>
    <t>D McKay</t>
  </si>
  <si>
    <t>R Davie</t>
  </si>
  <si>
    <t>Duncan Chan</t>
  </si>
  <si>
    <t>W Reid</t>
  </si>
  <si>
    <t>K. Brady</t>
  </si>
  <si>
    <t>D Martin</t>
  </si>
  <si>
    <t>W Fox</t>
  </si>
  <si>
    <t>A Benison</t>
  </si>
  <si>
    <t>A Mulvey</t>
  </si>
  <si>
    <t>Losers Section - Last 128</t>
  </si>
  <si>
    <t>Winners Section - Last 96</t>
  </si>
  <si>
    <t>Losers Section - Last 96</t>
  </si>
  <si>
    <t>V</t>
  </si>
  <si>
    <t>Winners Section - Last 32</t>
  </si>
  <si>
    <t>Last 16 KO</t>
  </si>
  <si>
    <t>W</t>
  </si>
  <si>
    <t>O</t>
  </si>
  <si>
    <t>1st</t>
  </si>
  <si>
    <t>2nd</t>
  </si>
  <si>
    <t>3/4</t>
  </si>
  <si>
    <t>5/8</t>
  </si>
  <si>
    <t>9/16</t>
  </si>
  <si>
    <t>33/48</t>
  </si>
  <si>
    <t>49/64</t>
  </si>
  <si>
    <t>65/96</t>
  </si>
  <si>
    <t>17/24</t>
  </si>
  <si>
    <t>25/32</t>
  </si>
  <si>
    <t>Group A</t>
  </si>
  <si>
    <t>P</t>
  </si>
  <si>
    <t>L</t>
  </si>
  <si>
    <t>FW</t>
  </si>
  <si>
    <t>FL</t>
  </si>
  <si>
    <t>Pts</t>
  </si>
  <si>
    <t>Team Results</t>
  </si>
  <si>
    <t>Stirling</t>
  </si>
  <si>
    <t>Headhunters</t>
  </si>
  <si>
    <t>Kirky</t>
  </si>
  <si>
    <t>Q Club</t>
  </si>
  <si>
    <t>Group B</t>
  </si>
  <si>
    <t>Talent's</t>
  </si>
  <si>
    <t>B52's</t>
  </si>
  <si>
    <t>Rack Runners</t>
  </si>
  <si>
    <t>Baz</t>
  </si>
  <si>
    <t>Marcos</t>
  </si>
  <si>
    <t>Group C</t>
  </si>
  <si>
    <t>Combo Magicians</t>
  </si>
  <si>
    <t>Yeti</t>
  </si>
  <si>
    <t>Flunkies</t>
  </si>
  <si>
    <t>Yahourye</t>
  </si>
  <si>
    <t>Group D</t>
  </si>
  <si>
    <t>Styx</t>
  </si>
  <si>
    <t>Smokies</t>
  </si>
  <si>
    <t>No Forking Chance</t>
  </si>
  <si>
    <t>McPhee's</t>
  </si>
  <si>
    <t>Quarter-finals</t>
  </si>
  <si>
    <t>Semi-finals</t>
  </si>
  <si>
    <t>Champions</t>
  </si>
  <si>
    <t>G Tough</t>
  </si>
  <si>
    <t>T McCallum</t>
  </si>
  <si>
    <t>A McNiven</t>
  </si>
  <si>
    <t>R Hoey</t>
  </si>
  <si>
    <t>A Morris</t>
  </si>
  <si>
    <t>C Goode</t>
  </si>
  <si>
    <t>I Mackintosh</t>
  </si>
  <si>
    <t>J Holden</t>
  </si>
  <si>
    <t>C Blackstock</t>
  </si>
  <si>
    <t>C Bowes</t>
  </si>
  <si>
    <t>M Hughes</t>
  </si>
  <si>
    <t>D Quadir</t>
  </si>
  <si>
    <t>P King</t>
  </si>
  <si>
    <t>D Murray</t>
  </si>
  <si>
    <t>A Brown</t>
  </si>
  <si>
    <t>T Talent</t>
  </si>
  <si>
    <t>W McCafferty</t>
  </si>
  <si>
    <t>C McCaig</t>
  </si>
  <si>
    <t>B Scott</t>
  </si>
  <si>
    <t>J Purse</t>
  </si>
  <si>
    <t>S Leggat</t>
  </si>
  <si>
    <t>I Skirving</t>
  </si>
  <si>
    <t>D Skirving</t>
  </si>
  <si>
    <t>S Grieg</t>
  </si>
  <si>
    <t>C Smith</t>
  </si>
  <si>
    <t>F Hughes</t>
  </si>
  <si>
    <t>A Fleming</t>
  </si>
  <si>
    <t>S Capaldi</t>
  </si>
  <si>
    <t>K Green</t>
  </si>
  <si>
    <t>JP Murrow</t>
  </si>
  <si>
    <t>G Dunn</t>
  </si>
  <si>
    <t>S Campbell</t>
  </si>
  <si>
    <t>J Smith</t>
  </si>
  <si>
    <t>C Fraser</t>
  </si>
  <si>
    <t>C Pringle</t>
  </si>
  <si>
    <t>R Armstrong</t>
  </si>
  <si>
    <t>D Armstrong</t>
  </si>
  <si>
    <t>D McPherson</t>
  </si>
  <si>
    <t>P Holtz</t>
  </si>
  <si>
    <t>J Owen</t>
  </si>
  <si>
    <t>M Boyle</t>
  </si>
  <si>
    <t>D Jack</t>
  </si>
  <si>
    <t>G Alexander</t>
  </si>
  <si>
    <t>G Dunbar</t>
  </si>
  <si>
    <t>S McPhee</t>
  </si>
  <si>
    <t>C McPhee</t>
  </si>
  <si>
    <t>D Tait</t>
  </si>
  <si>
    <t>L Watt</t>
  </si>
  <si>
    <t>Achilleas</t>
  </si>
  <si>
    <t>Team Name</t>
  </si>
  <si>
    <t>Player Names</t>
  </si>
  <si>
    <t>M Valentine</t>
  </si>
  <si>
    <t>Steven Campbell Jnr</t>
  </si>
  <si>
    <t>Robert Hoey</t>
  </si>
  <si>
    <t>Stuart Leggate</t>
  </si>
  <si>
    <t>S Greig</t>
  </si>
  <si>
    <t>Per Event</t>
  </si>
  <si>
    <t>Count</t>
  </si>
  <si>
    <t>Actuals</t>
  </si>
  <si>
    <t>Diff</t>
  </si>
  <si>
    <t>2007 Player Summary</t>
  </si>
  <si>
    <t>Competitors</t>
  </si>
  <si>
    <t>New for 2007</t>
  </si>
  <si>
    <t>Lost from 2006</t>
  </si>
  <si>
    <t>Retained from 2006</t>
  </si>
  <si>
    <t>2006 Player Summary</t>
  </si>
  <si>
    <t>New for 2006</t>
  </si>
  <si>
    <t>Lost from 2005</t>
  </si>
  <si>
    <t>Retained from 2005</t>
  </si>
  <si>
    <t>Kev Donohoe</t>
  </si>
  <si>
    <t>K Donohoe</t>
  </si>
  <si>
    <t>K Donohoe/ D Quadir</t>
  </si>
  <si>
    <t>Last 64</t>
  </si>
  <si>
    <t>Last 32</t>
  </si>
  <si>
    <t>Ross Mcinnes</t>
  </si>
  <si>
    <t>Ryan Davie</t>
  </si>
  <si>
    <t>Anthony Benison</t>
  </si>
  <si>
    <t>Wesley Fox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</si>
</sst>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</numFmts>
  <fonts count="16">
    <font>
      <sz val="10"/>
      <name val="Arial"/>
      <family val="0"/>
    </font>
    <font>
      <sz val="9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11" xfId="0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3" borderId="12" xfId="0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5" fillId="0" borderId="0" xfId="20" applyFont="1" applyFill="1" applyAlignment="1">
      <alignment horizontal="left"/>
    </xf>
    <xf numFmtId="0" fontId="0" fillId="0" borderId="11" xfId="2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2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Alignment="1" quotePrefix="1">
      <alignment horizontal="center"/>
    </xf>
    <xf numFmtId="16" fontId="1" fillId="0" borderId="3" xfId="0" applyNumberFormat="1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15" xfId="0" applyBorder="1" applyAlignment="1">
      <alignment/>
    </xf>
    <xf numFmtId="0" fontId="11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Fill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11" fillId="0" borderId="21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9" xfId="0" applyBorder="1" applyAlignment="1">
      <alignment/>
    </xf>
    <xf numFmtId="0" fontId="11" fillId="0" borderId="20" xfId="0" applyFont="1" applyBorder="1" applyAlignment="1">
      <alignment/>
    </xf>
    <xf numFmtId="0" fontId="0" fillId="0" borderId="21" xfId="0" applyBorder="1" applyAlignment="1">
      <alignment/>
    </xf>
    <xf numFmtId="0" fontId="11" fillId="0" borderId="18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4" borderId="0" xfId="0" applyNumberFormat="1" applyFont="1" applyFill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0" borderId="3" xfId="0" applyFont="1" applyBorder="1" applyAlignment="1">
      <alignment/>
    </xf>
    <xf numFmtId="164" fontId="13" fillId="0" borderId="9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5" fillId="5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3" borderId="11" xfId="0" applyFill="1" applyBorder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15" fillId="4" borderId="3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zoomScale="90" zoomScaleNormal="90" workbookViewId="0" topLeftCell="A119">
      <selection activeCell="B151" sqref="B151"/>
    </sheetView>
  </sheetViews>
  <sheetFormatPr defaultColWidth="9.140625" defaultRowHeight="12.75"/>
  <cols>
    <col min="1" max="1" width="5.00390625" style="21" customWidth="1"/>
    <col min="2" max="2" width="20.7109375" style="26" customWidth="1"/>
    <col min="3" max="3" width="4.7109375" style="21" customWidth="1"/>
    <col min="4" max="4" width="2.7109375" style="27" customWidth="1"/>
    <col min="5" max="5" width="4.7109375" style="21" customWidth="1"/>
    <col min="6" max="6" width="20.7109375" style="26" customWidth="1"/>
    <col min="7" max="7" width="9.140625" style="21" customWidth="1"/>
  </cols>
  <sheetData>
    <row r="1" spans="1:7" ht="12.75">
      <c r="A1" s="23" t="s">
        <v>225</v>
      </c>
      <c r="F1" s="24" t="s">
        <v>226</v>
      </c>
      <c r="G1" s="25">
        <v>6</v>
      </c>
    </row>
    <row r="2" spans="1:7" ht="12.75">
      <c r="A2" s="31">
        <v>1</v>
      </c>
      <c r="B2" s="55" t="s">
        <v>33</v>
      </c>
      <c r="C2" s="31">
        <v>6</v>
      </c>
      <c r="D2" s="33" t="s">
        <v>238</v>
      </c>
      <c r="E2" s="31">
        <v>4</v>
      </c>
      <c r="F2" s="32" t="s">
        <v>77</v>
      </c>
      <c r="G2" s="31">
        <v>19</v>
      </c>
    </row>
    <row r="3" spans="1:7" ht="12.75">
      <c r="A3" s="31">
        <v>2</v>
      </c>
      <c r="B3" s="55" t="s">
        <v>178</v>
      </c>
      <c r="C3" s="31">
        <v>6</v>
      </c>
      <c r="D3" s="33" t="s">
        <v>238</v>
      </c>
      <c r="E3" s="31">
        <v>5</v>
      </c>
      <c r="F3" s="32" t="s">
        <v>86</v>
      </c>
      <c r="G3" s="31">
        <v>17</v>
      </c>
    </row>
    <row r="4" spans="1:7" ht="12.75">
      <c r="A4" s="31">
        <v>3</v>
      </c>
      <c r="B4" s="55" t="s">
        <v>59</v>
      </c>
      <c r="C4" s="31">
        <v>6</v>
      </c>
      <c r="D4" s="33" t="s">
        <v>238</v>
      </c>
      <c r="E4" s="31">
        <v>4</v>
      </c>
      <c r="F4" s="32" t="s">
        <v>239</v>
      </c>
      <c r="G4" s="31">
        <v>23</v>
      </c>
    </row>
    <row r="5" spans="1:7" ht="12.75">
      <c r="A5" s="31">
        <v>4</v>
      </c>
      <c r="B5" s="55" t="s">
        <v>88</v>
      </c>
      <c r="C5" s="31">
        <v>6</v>
      </c>
      <c r="D5" s="33" t="s">
        <v>238</v>
      </c>
      <c r="E5" s="31">
        <v>2</v>
      </c>
      <c r="F5" s="32" t="s">
        <v>49</v>
      </c>
      <c r="G5" s="31">
        <v>18</v>
      </c>
    </row>
    <row r="6" spans="1:7" ht="12.75">
      <c r="A6" s="31">
        <v>5</v>
      </c>
      <c r="B6" s="55" t="s">
        <v>56</v>
      </c>
      <c r="C6" s="31">
        <v>6</v>
      </c>
      <c r="D6" s="33" t="s">
        <v>238</v>
      </c>
      <c r="E6" s="31">
        <v>5</v>
      </c>
      <c r="F6" s="32" t="s">
        <v>84</v>
      </c>
      <c r="G6" s="31">
        <v>22</v>
      </c>
    </row>
    <row r="7" spans="1:7" ht="12.75">
      <c r="A7" s="31">
        <v>6</v>
      </c>
      <c r="B7" s="32" t="s">
        <v>52</v>
      </c>
      <c r="C7" s="31">
        <v>1</v>
      </c>
      <c r="D7" s="33" t="s">
        <v>238</v>
      </c>
      <c r="E7" s="31">
        <v>6</v>
      </c>
      <c r="F7" s="55" t="s">
        <v>71</v>
      </c>
      <c r="G7" s="31">
        <v>26</v>
      </c>
    </row>
    <row r="8" spans="1:7" ht="12.75">
      <c r="A8" s="31">
        <v>7</v>
      </c>
      <c r="B8" s="55" t="s">
        <v>74</v>
      </c>
      <c r="C8" s="31">
        <v>6</v>
      </c>
      <c r="D8" s="33" t="s">
        <v>238</v>
      </c>
      <c r="E8" s="31">
        <v>4</v>
      </c>
      <c r="F8" s="32" t="s">
        <v>134</v>
      </c>
      <c r="G8" s="31">
        <v>19</v>
      </c>
    </row>
    <row r="9" spans="1:7" ht="12.75">
      <c r="A9" s="31">
        <v>8</v>
      </c>
      <c r="B9" s="55" t="s">
        <v>72</v>
      </c>
      <c r="C9" s="31">
        <v>6</v>
      </c>
      <c r="D9" s="33" t="s">
        <v>238</v>
      </c>
      <c r="E9" s="31">
        <v>3</v>
      </c>
      <c r="F9" s="32" t="s">
        <v>37</v>
      </c>
      <c r="G9" s="31">
        <v>25</v>
      </c>
    </row>
    <row r="10" spans="1:7" ht="12.75">
      <c r="A10" s="31">
        <v>9</v>
      </c>
      <c r="B10" s="32" t="s">
        <v>39</v>
      </c>
      <c r="C10" s="31">
        <v>1</v>
      </c>
      <c r="D10" s="33" t="s">
        <v>238</v>
      </c>
      <c r="E10" s="31">
        <v>6</v>
      </c>
      <c r="F10" s="55" t="s">
        <v>107</v>
      </c>
      <c r="G10" s="31">
        <v>20</v>
      </c>
    </row>
    <row r="11" spans="1:7" ht="12.75">
      <c r="A11" s="31">
        <v>10</v>
      </c>
      <c r="B11" s="32" t="s">
        <v>196</v>
      </c>
      <c r="C11" s="31">
        <v>5</v>
      </c>
      <c r="D11" s="33" t="s">
        <v>238</v>
      </c>
      <c r="E11" s="31">
        <v>6</v>
      </c>
      <c r="F11" s="55" t="s">
        <v>55</v>
      </c>
      <c r="G11" s="31">
        <v>20</v>
      </c>
    </row>
    <row r="12" spans="1:7" ht="12.75">
      <c r="A12" s="31">
        <v>11</v>
      </c>
      <c r="B12" s="32" t="s">
        <v>64</v>
      </c>
      <c r="C12" s="31">
        <v>5</v>
      </c>
      <c r="D12" s="33" t="s">
        <v>238</v>
      </c>
      <c r="E12" s="31">
        <v>6</v>
      </c>
      <c r="F12" s="55" t="s">
        <v>155</v>
      </c>
      <c r="G12" s="31">
        <v>20</v>
      </c>
    </row>
    <row r="13" spans="1:7" ht="12.75">
      <c r="A13" s="31">
        <v>12</v>
      </c>
      <c r="B13" s="55" t="s">
        <v>81</v>
      </c>
      <c r="C13" s="31">
        <v>6</v>
      </c>
      <c r="D13" s="33" t="s">
        <v>238</v>
      </c>
      <c r="E13" s="31">
        <v>4</v>
      </c>
      <c r="F13" s="32" t="s">
        <v>48</v>
      </c>
      <c r="G13" s="31">
        <v>20</v>
      </c>
    </row>
    <row r="14" spans="1:7" ht="12.75">
      <c r="A14" s="31">
        <v>13</v>
      </c>
      <c r="B14" s="32" t="s">
        <v>43</v>
      </c>
      <c r="C14" s="31">
        <v>0</v>
      </c>
      <c r="D14" s="33" t="s">
        <v>238</v>
      </c>
      <c r="E14" s="31">
        <v>6</v>
      </c>
      <c r="F14" s="55" t="s">
        <v>177</v>
      </c>
      <c r="G14" s="31" t="s">
        <v>240</v>
      </c>
    </row>
    <row r="15" spans="1:7" ht="12.75">
      <c r="A15" s="31">
        <v>14</v>
      </c>
      <c r="B15" s="32" t="s">
        <v>141</v>
      </c>
      <c r="C15" s="31">
        <v>4</v>
      </c>
      <c r="D15" s="33" t="s">
        <v>238</v>
      </c>
      <c r="E15" s="31">
        <v>6</v>
      </c>
      <c r="F15" s="55" t="s">
        <v>62</v>
      </c>
      <c r="G15" s="31">
        <v>16</v>
      </c>
    </row>
    <row r="16" spans="1:7" ht="12.75">
      <c r="A16" s="31">
        <v>15</v>
      </c>
      <c r="B16" s="55" t="s">
        <v>60</v>
      </c>
      <c r="C16" s="31">
        <v>6</v>
      </c>
      <c r="D16" s="33" t="s">
        <v>238</v>
      </c>
      <c r="E16" s="31">
        <v>4</v>
      </c>
      <c r="F16" s="32" t="s">
        <v>90</v>
      </c>
      <c r="G16" s="31">
        <v>23</v>
      </c>
    </row>
    <row r="17" spans="1:7" ht="12.75">
      <c r="A17" s="31">
        <v>16</v>
      </c>
      <c r="B17" s="32" t="s">
        <v>138</v>
      </c>
      <c r="C17" s="31">
        <v>1</v>
      </c>
      <c r="D17" s="33" t="s">
        <v>238</v>
      </c>
      <c r="E17" s="31">
        <v>6</v>
      </c>
      <c r="F17" s="55" t="s">
        <v>34</v>
      </c>
      <c r="G17" s="31">
        <v>19</v>
      </c>
    </row>
    <row r="18" spans="1:7" ht="12.75">
      <c r="A18" s="31">
        <v>17</v>
      </c>
      <c r="B18" s="55" t="s">
        <v>35</v>
      </c>
      <c r="C18" s="31">
        <v>6</v>
      </c>
      <c r="D18" s="33" t="s">
        <v>238</v>
      </c>
      <c r="E18" s="31">
        <v>5</v>
      </c>
      <c r="F18" s="32" t="s">
        <v>144</v>
      </c>
      <c r="G18" s="31">
        <v>17</v>
      </c>
    </row>
    <row r="19" spans="1:7" ht="12.75">
      <c r="A19" s="31">
        <v>18</v>
      </c>
      <c r="B19" s="55" t="s">
        <v>78</v>
      </c>
      <c r="C19" s="31">
        <v>6</v>
      </c>
      <c r="D19" s="33" t="s">
        <v>238</v>
      </c>
      <c r="E19" s="31">
        <v>5</v>
      </c>
      <c r="F19" s="32" t="s">
        <v>73</v>
      </c>
      <c r="G19" s="31">
        <v>22</v>
      </c>
    </row>
    <row r="20" spans="1:7" ht="12.75">
      <c r="A20" s="31">
        <v>19</v>
      </c>
      <c r="B20" s="32" t="s">
        <v>65</v>
      </c>
      <c r="C20" s="31">
        <v>4</v>
      </c>
      <c r="D20" s="33" t="s">
        <v>238</v>
      </c>
      <c r="E20" s="31">
        <v>6</v>
      </c>
      <c r="F20" s="55" t="s">
        <v>156</v>
      </c>
      <c r="G20" s="31">
        <v>25</v>
      </c>
    </row>
    <row r="21" spans="1:7" ht="12.75">
      <c r="A21" s="31">
        <v>20</v>
      </c>
      <c r="B21" s="32" t="s">
        <v>85</v>
      </c>
      <c r="C21" s="31">
        <v>3</v>
      </c>
      <c r="D21" s="33" t="s">
        <v>238</v>
      </c>
      <c r="E21" s="31">
        <v>6</v>
      </c>
      <c r="F21" s="55" t="s">
        <v>42</v>
      </c>
      <c r="G21" s="31">
        <v>26</v>
      </c>
    </row>
    <row r="22" spans="1:7" ht="12.75">
      <c r="A22" s="31">
        <v>21</v>
      </c>
      <c r="B22" s="55" t="s">
        <v>47</v>
      </c>
      <c r="C22" s="31">
        <v>6</v>
      </c>
      <c r="D22" s="33" t="s">
        <v>238</v>
      </c>
      <c r="E22" s="31">
        <v>2</v>
      </c>
      <c r="F22" s="32" t="s">
        <v>106</v>
      </c>
      <c r="G22" s="31">
        <v>27</v>
      </c>
    </row>
    <row r="23" spans="1:7" ht="12.75">
      <c r="A23" s="31">
        <v>22</v>
      </c>
      <c r="B23" s="32" t="s">
        <v>139</v>
      </c>
      <c r="C23" s="31">
        <v>0</v>
      </c>
      <c r="D23" s="33" t="s">
        <v>238</v>
      </c>
      <c r="E23" s="31">
        <v>6</v>
      </c>
      <c r="F23" s="55" t="s">
        <v>79</v>
      </c>
      <c r="G23" s="31">
        <v>18</v>
      </c>
    </row>
    <row r="24" spans="1:7" ht="12.75">
      <c r="A24" s="31">
        <v>23</v>
      </c>
      <c r="B24" s="32" t="s">
        <v>66</v>
      </c>
      <c r="C24" s="31">
        <v>4</v>
      </c>
      <c r="D24" s="33" t="s">
        <v>238</v>
      </c>
      <c r="E24" s="31">
        <v>6</v>
      </c>
      <c r="F24" s="55" t="s">
        <v>82</v>
      </c>
      <c r="G24" s="31">
        <v>15</v>
      </c>
    </row>
    <row r="25" spans="1:7" ht="12.75">
      <c r="A25" s="31">
        <v>24</v>
      </c>
      <c r="B25" s="32" t="s">
        <v>120</v>
      </c>
      <c r="C25" s="31">
        <v>2</v>
      </c>
      <c r="D25" s="33" t="s">
        <v>238</v>
      </c>
      <c r="E25" s="31">
        <v>6</v>
      </c>
      <c r="F25" s="55" t="s">
        <v>40</v>
      </c>
      <c r="G25" s="31">
        <v>17</v>
      </c>
    </row>
    <row r="26" spans="1:7" ht="12.75">
      <c r="A26" s="31">
        <v>25</v>
      </c>
      <c r="B26" s="55" t="s">
        <v>38</v>
      </c>
      <c r="C26" s="31">
        <v>6</v>
      </c>
      <c r="D26" s="33" t="s">
        <v>238</v>
      </c>
      <c r="E26" s="31">
        <v>4</v>
      </c>
      <c r="F26" s="32" t="s">
        <v>94</v>
      </c>
      <c r="G26" s="31">
        <v>24</v>
      </c>
    </row>
    <row r="27" spans="1:7" ht="12.75">
      <c r="A27" s="31">
        <v>26</v>
      </c>
      <c r="B27" s="55" t="s">
        <v>83</v>
      </c>
      <c r="C27" s="31">
        <v>6</v>
      </c>
      <c r="D27" s="33" t="s">
        <v>238</v>
      </c>
      <c r="E27" s="31">
        <v>3</v>
      </c>
      <c r="F27" s="32" t="s">
        <v>70</v>
      </c>
      <c r="G27" s="31">
        <v>23</v>
      </c>
    </row>
    <row r="28" spans="1:7" ht="12.75">
      <c r="A28" s="31">
        <v>27</v>
      </c>
      <c r="B28" s="32" t="s">
        <v>97</v>
      </c>
      <c r="C28" s="31">
        <v>0</v>
      </c>
      <c r="D28" s="33" t="s">
        <v>238</v>
      </c>
      <c r="E28" s="31">
        <v>6</v>
      </c>
      <c r="F28" s="55" t="s">
        <v>176</v>
      </c>
      <c r="G28" s="31"/>
    </row>
    <row r="29" spans="1:7" ht="12.75">
      <c r="A29" s="31">
        <v>28</v>
      </c>
      <c r="B29" s="32" t="s">
        <v>195</v>
      </c>
      <c r="C29" s="31">
        <v>2</v>
      </c>
      <c r="D29" s="33" t="s">
        <v>238</v>
      </c>
      <c r="E29" s="31">
        <v>6</v>
      </c>
      <c r="F29" s="55" t="s">
        <v>51</v>
      </c>
      <c r="G29" s="31">
        <v>25</v>
      </c>
    </row>
    <row r="30" spans="1:7" ht="12.75">
      <c r="A30" s="31">
        <v>29</v>
      </c>
      <c r="B30" s="55" t="s">
        <v>46</v>
      </c>
      <c r="C30" s="31">
        <v>6</v>
      </c>
      <c r="D30" s="33" t="s">
        <v>238</v>
      </c>
      <c r="E30" s="31">
        <v>4</v>
      </c>
      <c r="F30" s="32" t="s">
        <v>140</v>
      </c>
      <c r="G30" s="31">
        <v>22</v>
      </c>
    </row>
    <row r="31" spans="1:7" ht="12.75">
      <c r="A31" s="31">
        <v>30</v>
      </c>
      <c r="B31" s="32" t="s">
        <v>108</v>
      </c>
      <c r="C31" s="31">
        <v>1</v>
      </c>
      <c r="D31" s="33" t="s">
        <v>238</v>
      </c>
      <c r="E31" s="31">
        <v>6</v>
      </c>
      <c r="F31" s="55" t="s">
        <v>58</v>
      </c>
      <c r="G31" s="31">
        <v>18</v>
      </c>
    </row>
    <row r="32" spans="1:7" ht="12.75">
      <c r="A32" s="31">
        <v>31</v>
      </c>
      <c r="B32" s="55" t="s">
        <v>54</v>
      </c>
      <c r="C32" s="31">
        <v>6</v>
      </c>
      <c r="D32" s="33" t="s">
        <v>238</v>
      </c>
      <c r="E32" s="31">
        <v>0</v>
      </c>
      <c r="F32" s="32" t="s">
        <v>197</v>
      </c>
      <c r="G32" s="31">
        <v>24</v>
      </c>
    </row>
    <row r="33" spans="1:7" ht="12.75">
      <c r="A33" s="31">
        <v>32</v>
      </c>
      <c r="B33" s="32" t="s">
        <v>456</v>
      </c>
      <c r="C33" s="31">
        <v>5</v>
      </c>
      <c r="D33" s="33" t="s">
        <v>238</v>
      </c>
      <c r="E33" s="31">
        <v>6</v>
      </c>
      <c r="F33" s="55" t="s">
        <v>32</v>
      </c>
      <c r="G33" s="31">
        <v>27</v>
      </c>
    </row>
    <row r="35" spans="1:7" ht="12.75">
      <c r="A35" s="23" t="s">
        <v>227</v>
      </c>
      <c r="F35" s="24" t="s">
        <v>226</v>
      </c>
      <c r="G35" s="25">
        <v>5</v>
      </c>
    </row>
    <row r="36" spans="1:7" ht="12.75">
      <c r="A36" s="31">
        <v>33</v>
      </c>
      <c r="B36" s="44" t="s">
        <v>77</v>
      </c>
      <c r="C36" s="31">
        <v>5</v>
      </c>
      <c r="D36" s="33" t="s">
        <v>238</v>
      </c>
      <c r="E36" s="31">
        <v>2</v>
      </c>
      <c r="F36" s="30" t="s">
        <v>86</v>
      </c>
      <c r="G36" s="31">
        <v>27</v>
      </c>
    </row>
    <row r="37" spans="1:7" ht="12.75">
      <c r="A37" s="31">
        <v>34</v>
      </c>
      <c r="B37" s="44" t="s">
        <v>157</v>
      </c>
      <c r="C37" s="31">
        <v>5</v>
      </c>
      <c r="D37" s="33" t="s">
        <v>238</v>
      </c>
      <c r="E37" s="31">
        <v>3</v>
      </c>
      <c r="F37" s="30" t="s">
        <v>49</v>
      </c>
      <c r="G37" s="31">
        <v>23</v>
      </c>
    </row>
    <row r="38" spans="1:7" ht="12.75">
      <c r="A38" s="31">
        <v>35</v>
      </c>
      <c r="B38" s="44" t="s">
        <v>84</v>
      </c>
      <c r="C38" s="31">
        <v>5</v>
      </c>
      <c r="D38" s="33" t="s">
        <v>238</v>
      </c>
      <c r="E38" s="31">
        <v>1</v>
      </c>
      <c r="F38" s="30" t="s">
        <v>52</v>
      </c>
      <c r="G38" s="31">
        <v>25</v>
      </c>
    </row>
    <row r="39" spans="1:7" ht="12.75">
      <c r="A39" s="31">
        <v>36</v>
      </c>
      <c r="B39" s="30" t="s">
        <v>134</v>
      </c>
      <c r="C39" s="31">
        <v>2</v>
      </c>
      <c r="D39" s="33" t="s">
        <v>238</v>
      </c>
      <c r="E39" s="31">
        <v>5</v>
      </c>
      <c r="F39" s="44" t="s">
        <v>37</v>
      </c>
      <c r="G39" s="31">
        <v>24</v>
      </c>
    </row>
    <row r="40" spans="1:7" ht="12.75">
      <c r="A40" s="31">
        <v>37</v>
      </c>
      <c r="B40" s="44" t="s">
        <v>39</v>
      </c>
      <c r="C40" s="31">
        <v>5</v>
      </c>
      <c r="D40" s="33" t="s">
        <v>238</v>
      </c>
      <c r="E40" s="31">
        <v>3</v>
      </c>
      <c r="F40" s="32" t="s">
        <v>142</v>
      </c>
      <c r="G40" s="31">
        <v>15</v>
      </c>
    </row>
    <row r="41" spans="1:7" ht="12.75">
      <c r="A41" s="31">
        <v>38</v>
      </c>
      <c r="B41" s="30" t="s">
        <v>64</v>
      </c>
      <c r="C41" s="31">
        <v>3</v>
      </c>
      <c r="D41" s="33" t="s">
        <v>238</v>
      </c>
      <c r="E41" s="31">
        <v>5</v>
      </c>
      <c r="F41" s="44" t="s">
        <v>48</v>
      </c>
      <c r="G41" s="31">
        <v>23</v>
      </c>
    </row>
    <row r="42" spans="1:7" ht="12.75">
      <c r="A42" s="31">
        <v>39</v>
      </c>
      <c r="B42" s="30" t="s">
        <v>43</v>
      </c>
      <c r="C42" s="31">
        <v>4</v>
      </c>
      <c r="D42" s="33" t="s">
        <v>238</v>
      </c>
      <c r="E42" s="31">
        <v>5</v>
      </c>
      <c r="F42" s="44" t="s">
        <v>141</v>
      </c>
      <c r="G42" s="31">
        <v>26</v>
      </c>
    </row>
    <row r="43" spans="1:7" ht="12.75">
      <c r="A43" s="31">
        <v>40</v>
      </c>
      <c r="B43" s="30" t="s">
        <v>90</v>
      </c>
      <c r="C43" s="31">
        <v>3</v>
      </c>
      <c r="D43" s="33" t="s">
        <v>238</v>
      </c>
      <c r="E43" s="31">
        <v>5</v>
      </c>
      <c r="F43" s="44" t="s">
        <v>138</v>
      </c>
      <c r="G43" s="31">
        <v>22</v>
      </c>
    </row>
    <row r="44" spans="1:7" ht="12.75">
      <c r="A44" s="31">
        <v>41</v>
      </c>
      <c r="B44" s="44" t="s">
        <v>144</v>
      </c>
      <c r="C44" s="31">
        <v>5</v>
      </c>
      <c r="D44" s="33" t="s">
        <v>238</v>
      </c>
      <c r="E44" s="31">
        <v>3</v>
      </c>
      <c r="F44" s="30" t="s">
        <v>73</v>
      </c>
      <c r="G44" s="31">
        <v>22</v>
      </c>
    </row>
    <row r="45" spans="1:7" ht="12.75">
      <c r="A45" s="31">
        <v>42</v>
      </c>
      <c r="B45" s="30" t="s">
        <v>65</v>
      </c>
      <c r="C45" s="31">
        <v>4</v>
      </c>
      <c r="D45" s="33" t="s">
        <v>238</v>
      </c>
      <c r="E45" s="31">
        <v>5</v>
      </c>
      <c r="F45" s="44" t="s">
        <v>85</v>
      </c>
      <c r="G45" s="31">
        <v>20</v>
      </c>
    </row>
    <row r="46" spans="1:7" ht="12.75">
      <c r="A46" s="31">
        <v>43</v>
      </c>
      <c r="B46" s="44" t="s">
        <v>106</v>
      </c>
      <c r="C46" s="31">
        <v>5</v>
      </c>
      <c r="D46" s="33" t="s">
        <v>238</v>
      </c>
      <c r="E46" s="31">
        <v>2</v>
      </c>
      <c r="F46" s="30" t="s">
        <v>139</v>
      </c>
      <c r="G46" s="31">
        <v>16</v>
      </c>
    </row>
    <row r="47" spans="1:7" ht="12.75">
      <c r="A47" s="31">
        <v>44</v>
      </c>
      <c r="B47" s="30" t="s">
        <v>66</v>
      </c>
      <c r="C47" s="31">
        <v>3</v>
      </c>
      <c r="D47" s="33" t="s">
        <v>238</v>
      </c>
      <c r="E47" s="31">
        <v>5</v>
      </c>
      <c r="F47" s="44" t="s">
        <v>120</v>
      </c>
      <c r="G47" s="31">
        <v>27</v>
      </c>
    </row>
    <row r="48" spans="1:7" ht="12.75">
      <c r="A48" s="31">
        <v>45</v>
      </c>
      <c r="B48" s="44" t="s">
        <v>94</v>
      </c>
      <c r="C48" s="31">
        <v>5</v>
      </c>
      <c r="D48" s="33" t="s">
        <v>238</v>
      </c>
      <c r="E48" s="31">
        <v>2</v>
      </c>
      <c r="F48" s="30" t="s">
        <v>70</v>
      </c>
      <c r="G48" s="31">
        <v>19</v>
      </c>
    </row>
    <row r="49" spans="1:7" ht="12.75">
      <c r="A49" s="31">
        <v>46</v>
      </c>
      <c r="B49" s="44" t="s">
        <v>97</v>
      </c>
      <c r="C49" s="31">
        <v>5</v>
      </c>
      <c r="D49" s="33" t="s">
        <v>238</v>
      </c>
      <c r="E49" s="31">
        <v>4</v>
      </c>
      <c r="F49" s="30" t="s">
        <v>195</v>
      </c>
      <c r="G49" s="31">
        <v>17</v>
      </c>
    </row>
    <row r="50" spans="1:7" ht="12.75">
      <c r="A50" s="31">
        <v>47</v>
      </c>
      <c r="B50" s="30" t="s">
        <v>140</v>
      </c>
      <c r="C50" s="31">
        <v>3</v>
      </c>
      <c r="D50" s="33" t="s">
        <v>238</v>
      </c>
      <c r="E50" s="31">
        <v>5</v>
      </c>
      <c r="F50" s="44" t="s">
        <v>108</v>
      </c>
      <c r="G50" s="31">
        <v>24</v>
      </c>
    </row>
    <row r="51" spans="1:7" ht="12.75">
      <c r="A51" s="31">
        <v>48</v>
      </c>
      <c r="B51" s="30" t="s">
        <v>197</v>
      </c>
      <c r="C51" s="31">
        <v>0</v>
      </c>
      <c r="D51" s="33" t="s">
        <v>238</v>
      </c>
      <c r="E51" s="31">
        <v>5</v>
      </c>
      <c r="F51" s="44" t="s">
        <v>456</v>
      </c>
      <c r="G51" s="31">
        <v>18</v>
      </c>
    </row>
    <row r="53" spans="1:7" ht="12.75">
      <c r="A53" s="23" t="s">
        <v>228</v>
      </c>
      <c r="F53" s="24" t="s">
        <v>226</v>
      </c>
      <c r="G53" s="25">
        <v>6</v>
      </c>
    </row>
    <row r="54" spans="1:7" ht="12.75">
      <c r="A54" s="31">
        <v>49</v>
      </c>
      <c r="B54" s="44" t="s">
        <v>33</v>
      </c>
      <c r="C54" s="31">
        <v>6</v>
      </c>
      <c r="D54" s="33" t="s">
        <v>238</v>
      </c>
      <c r="E54" s="31">
        <v>4</v>
      </c>
      <c r="F54" s="30" t="s">
        <v>178</v>
      </c>
      <c r="G54" s="31">
        <v>18</v>
      </c>
    </row>
    <row r="55" spans="1:7" ht="12.75">
      <c r="A55" s="31">
        <v>50</v>
      </c>
      <c r="B55" s="44" t="s">
        <v>59</v>
      </c>
      <c r="C55" s="31">
        <v>6</v>
      </c>
      <c r="D55" s="33" t="s">
        <v>238</v>
      </c>
      <c r="E55" s="31">
        <v>4</v>
      </c>
      <c r="F55" s="30" t="s">
        <v>88</v>
      </c>
      <c r="G55" s="31">
        <v>20</v>
      </c>
    </row>
    <row r="56" spans="1:7" ht="12.75">
      <c r="A56" s="31">
        <v>51</v>
      </c>
      <c r="B56" s="30" t="s">
        <v>56</v>
      </c>
      <c r="C56" s="31">
        <v>1</v>
      </c>
      <c r="D56" s="33" t="s">
        <v>238</v>
      </c>
      <c r="E56" s="31">
        <v>6</v>
      </c>
      <c r="F56" s="44" t="s">
        <v>71</v>
      </c>
      <c r="G56" s="31">
        <v>24</v>
      </c>
    </row>
    <row r="57" spans="1:7" ht="12.75">
      <c r="A57" s="31">
        <v>52</v>
      </c>
      <c r="B57" s="30" t="s">
        <v>74</v>
      </c>
      <c r="C57" s="31">
        <v>4</v>
      </c>
      <c r="D57" s="33" t="s">
        <v>238</v>
      </c>
      <c r="E57" s="31">
        <v>6</v>
      </c>
      <c r="F57" s="44" t="s">
        <v>72</v>
      </c>
      <c r="G57" s="31">
        <v>22</v>
      </c>
    </row>
    <row r="58" spans="1:7" ht="12.75">
      <c r="A58" s="31">
        <v>53</v>
      </c>
      <c r="B58" s="44" t="s">
        <v>107</v>
      </c>
      <c r="C58" s="31">
        <v>6</v>
      </c>
      <c r="D58" s="33" t="s">
        <v>238</v>
      </c>
      <c r="E58" s="31">
        <v>5</v>
      </c>
      <c r="F58" s="30" t="s">
        <v>55</v>
      </c>
      <c r="G58" s="31">
        <v>19</v>
      </c>
    </row>
    <row r="59" spans="1:7" ht="12.75">
      <c r="A59" s="31">
        <v>54</v>
      </c>
      <c r="B59" s="30" t="s">
        <v>155</v>
      </c>
      <c r="C59" s="31">
        <v>3</v>
      </c>
      <c r="D59" s="33" t="s">
        <v>238</v>
      </c>
      <c r="E59" s="31">
        <v>6</v>
      </c>
      <c r="F59" s="44" t="s">
        <v>81</v>
      </c>
      <c r="G59" s="31">
        <v>26</v>
      </c>
    </row>
    <row r="60" spans="1:7" ht="12.75">
      <c r="A60" s="31">
        <v>55</v>
      </c>
      <c r="B60" s="30" t="s">
        <v>177</v>
      </c>
      <c r="C60" s="31">
        <v>0</v>
      </c>
      <c r="D60" s="33" t="s">
        <v>238</v>
      </c>
      <c r="E60" s="31">
        <v>6</v>
      </c>
      <c r="F60" s="44" t="s">
        <v>62</v>
      </c>
      <c r="G60" s="31">
        <v>23</v>
      </c>
    </row>
    <row r="61" spans="1:7" ht="12.75">
      <c r="A61" s="31">
        <v>56</v>
      </c>
      <c r="B61" s="30" t="s">
        <v>60</v>
      </c>
      <c r="C61" s="31">
        <v>2</v>
      </c>
      <c r="D61" s="33" t="s">
        <v>238</v>
      </c>
      <c r="E61" s="31">
        <v>6</v>
      </c>
      <c r="F61" s="44" t="s">
        <v>34</v>
      </c>
      <c r="G61" s="31">
        <v>15</v>
      </c>
    </row>
    <row r="62" spans="1:7" ht="12.75">
      <c r="A62" s="31">
        <v>57</v>
      </c>
      <c r="B62" s="44" t="s">
        <v>35</v>
      </c>
      <c r="C62" s="31">
        <v>6</v>
      </c>
      <c r="D62" s="33" t="s">
        <v>238</v>
      </c>
      <c r="E62" s="31">
        <v>3</v>
      </c>
      <c r="F62" s="30" t="s">
        <v>78</v>
      </c>
      <c r="G62" s="31">
        <v>15</v>
      </c>
    </row>
    <row r="63" spans="1:7" ht="12.75">
      <c r="A63" s="31">
        <v>58</v>
      </c>
      <c r="B63" s="30" t="s">
        <v>156</v>
      </c>
      <c r="C63" s="31">
        <v>3</v>
      </c>
      <c r="D63" s="33" t="s">
        <v>238</v>
      </c>
      <c r="E63" s="31">
        <v>6</v>
      </c>
      <c r="F63" s="44" t="s">
        <v>42</v>
      </c>
      <c r="G63" s="31">
        <v>24</v>
      </c>
    </row>
    <row r="64" spans="1:7" ht="12.75">
      <c r="A64" s="31">
        <v>59</v>
      </c>
      <c r="B64" s="44" t="s">
        <v>47</v>
      </c>
      <c r="C64" s="31">
        <v>6</v>
      </c>
      <c r="D64" s="33" t="s">
        <v>238</v>
      </c>
      <c r="E64" s="31">
        <v>1</v>
      </c>
      <c r="F64" s="30" t="s">
        <v>79</v>
      </c>
      <c r="G64" s="31">
        <v>18</v>
      </c>
    </row>
    <row r="65" spans="1:7" ht="12.75">
      <c r="A65" s="31">
        <v>60</v>
      </c>
      <c r="B65" s="30" t="s">
        <v>82</v>
      </c>
      <c r="C65" s="31">
        <v>3</v>
      </c>
      <c r="D65" s="33" t="s">
        <v>238</v>
      </c>
      <c r="E65" s="31">
        <v>6</v>
      </c>
      <c r="F65" s="44" t="s">
        <v>40</v>
      </c>
      <c r="G65" s="31">
        <v>16</v>
      </c>
    </row>
    <row r="66" spans="1:7" ht="12.75">
      <c r="A66" s="31">
        <v>61</v>
      </c>
      <c r="B66" s="30" t="s">
        <v>38</v>
      </c>
      <c r="C66" s="31">
        <v>4</v>
      </c>
      <c r="D66" s="33" t="s">
        <v>238</v>
      </c>
      <c r="E66" s="31">
        <v>6</v>
      </c>
      <c r="F66" s="44" t="s">
        <v>83</v>
      </c>
      <c r="G66" s="31">
        <v>17</v>
      </c>
    </row>
    <row r="67" spans="1:7" ht="12.75">
      <c r="A67" s="31">
        <v>62</v>
      </c>
      <c r="B67" s="30" t="s">
        <v>176</v>
      </c>
      <c r="C67" s="31">
        <v>4</v>
      </c>
      <c r="D67" s="33" t="s">
        <v>238</v>
      </c>
      <c r="E67" s="31">
        <v>6</v>
      </c>
      <c r="F67" s="44" t="s">
        <v>51</v>
      </c>
      <c r="G67" s="31">
        <v>25</v>
      </c>
    </row>
    <row r="68" spans="1:7" ht="12.75">
      <c r="A68" s="31">
        <v>63</v>
      </c>
      <c r="B68" s="44" t="s">
        <v>46</v>
      </c>
      <c r="C68" s="31">
        <v>6</v>
      </c>
      <c r="D68" s="33" t="s">
        <v>238</v>
      </c>
      <c r="E68" s="31">
        <v>3</v>
      </c>
      <c r="F68" s="30" t="s">
        <v>58</v>
      </c>
      <c r="G68" s="31">
        <v>27</v>
      </c>
    </row>
    <row r="69" spans="1:7" ht="12.75">
      <c r="A69" s="31">
        <v>64</v>
      </c>
      <c r="B69" s="44" t="s">
        <v>54</v>
      </c>
      <c r="C69" s="31">
        <v>6</v>
      </c>
      <c r="D69" s="33" t="s">
        <v>238</v>
      </c>
      <c r="E69" s="31">
        <v>4</v>
      </c>
      <c r="F69" s="30" t="s">
        <v>32</v>
      </c>
      <c r="G69" s="31">
        <v>15</v>
      </c>
    </row>
    <row r="71" spans="1:7" ht="12.75">
      <c r="A71" s="23" t="s">
        <v>229</v>
      </c>
      <c r="F71" s="24" t="s">
        <v>226</v>
      </c>
      <c r="G71" s="25">
        <v>5</v>
      </c>
    </row>
    <row r="72" spans="1:7" ht="12.75">
      <c r="A72" s="31">
        <v>65</v>
      </c>
      <c r="B72" s="30" t="s">
        <v>77</v>
      </c>
      <c r="C72" s="31">
        <v>0</v>
      </c>
      <c r="D72" s="33" t="s">
        <v>238</v>
      </c>
      <c r="E72" s="31">
        <v>5</v>
      </c>
      <c r="F72" s="44" t="s">
        <v>32</v>
      </c>
      <c r="G72" s="31">
        <v>25</v>
      </c>
    </row>
    <row r="73" spans="1:7" ht="12.75">
      <c r="A73" s="31">
        <v>66</v>
      </c>
      <c r="B73" s="44" t="s">
        <v>157</v>
      </c>
      <c r="C73" s="31">
        <v>5</v>
      </c>
      <c r="D73" s="33" t="s">
        <v>238</v>
      </c>
      <c r="E73" s="31">
        <v>2</v>
      </c>
      <c r="F73" s="30" t="s">
        <v>58</v>
      </c>
      <c r="G73" s="31">
        <v>16</v>
      </c>
    </row>
    <row r="74" spans="1:7" ht="12.75">
      <c r="A74" s="31">
        <v>67</v>
      </c>
      <c r="B74" s="44" t="s">
        <v>84</v>
      </c>
      <c r="C74" s="31">
        <v>5</v>
      </c>
      <c r="D74" s="33" t="s">
        <v>238</v>
      </c>
      <c r="E74" s="31">
        <v>3</v>
      </c>
      <c r="F74" s="30" t="s">
        <v>176</v>
      </c>
      <c r="G74" s="31">
        <v>20</v>
      </c>
    </row>
    <row r="75" spans="1:7" ht="12.75">
      <c r="A75" s="31">
        <v>68</v>
      </c>
      <c r="B75" s="44" t="s">
        <v>37</v>
      </c>
      <c r="C75" s="31">
        <v>5</v>
      </c>
      <c r="D75" s="33" t="s">
        <v>238</v>
      </c>
      <c r="E75" s="31">
        <v>1</v>
      </c>
      <c r="F75" s="30" t="s">
        <v>38</v>
      </c>
      <c r="G75" s="31">
        <v>18</v>
      </c>
    </row>
    <row r="76" spans="1:7" ht="12.75">
      <c r="A76" s="31">
        <v>69</v>
      </c>
      <c r="B76" s="44" t="s">
        <v>39</v>
      </c>
      <c r="C76" s="31">
        <v>5</v>
      </c>
      <c r="D76" s="33" t="s">
        <v>238</v>
      </c>
      <c r="E76" s="31">
        <v>1</v>
      </c>
      <c r="F76" s="30" t="s">
        <v>82</v>
      </c>
      <c r="G76" s="31">
        <v>15</v>
      </c>
    </row>
    <row r="77" spans="1:7" ht="12.75">
      <c r="A77" s="31">
        <v>70</v>
      </c>
      <c r="B77" s="44" t="s">
        <v>48</v>
      </c>
      <c r="C77" s="31">
        <v>5</v>
      </c>
      <c r="D77" s="33" t="s">
        <v>238</v>
      </c>
      <c r="E77" s="31">
        <v>1</v>
      </c>
      <c r="F77" s="30" t="s">
        <v>79</v>
      </c>
      <c r="G77" s="31">
        <v>25</v>
      </c>
    </row>
    <row r="78" spans="1:7" ht="12.75">
      <c r="A78" s="31">
        <v>71</v>
      </c>
      <c r="B78" s="30" t="s">
        <v>141</v>
      </c>
      <c r="C78" s="31">
        <v>4</v>
      </c>
      <c r="D78" s="33" t="s">
        <v>238</v>
      </c>
      <c r="E78" s="31">
        <v>5</v>
      </c>
      <c r="F78" s="44" t="s">
        <v>156</v>
      </c>
      <c r="G78" s="31">
        <v>20</v>
      </c>
    </row>
    <row r="79" spans="1:7" ht="12.75">
      <c r="A79" s="31">
        <v>72</v>
      </c>
      <c r="B79" s="44" t="s">
        <v>138</v>
      </c>
      <c r="C79" s="31">
        <v>5</v>
      </c>
      <c r="D79" s="33" t="s">
        <v>238</v>
      </c>
      <c r="E79" s="31">
        <v>4</v>
      </c>
      <c r="F79" s="30" t="s">
        <v>78</v>
      </c>
      <c r="G79" s="31">
        <v>17</v>
      </c>
    </row>
    <row r="80" spans="1:7" ht="12.75">
      <c r="A80" s="31">
        <v>73</v>
      </c>
      <c r="B80" s="44" t="s">
        <v>144</v>
      </c>
      <c r="C80" s="31">
        <v>5</v>
      </c>
      <c r="D80" s="33" t="s">
        <v>238</v>
      </c>
      <c r="E80" s="31">
        <v>1</v>
      </c>
      <c r="F80" s="30" t="s">
        <v>60</v>
      </c>
      <c r="G80" s="31">
        <v>27</v>
      </c>
    </row>
    <row r="81" spans="1:7" ht="12.75">
      <c r="A81" s="31">
        <v>74</v>
      </c>
      <c r="B81" s="44" t="s">
        <v>85</v>
      </c>
      <c r="C81" s="31">
        <v>5</v>
      </c>
      <c r="D81" s="33" t="s">
        <v>238</v>
      </c>
      <c r="E81" s="31">
        <v>0</v>
      </c>
      <c r="F81" s="30" t="s">
        <v>177</v>
      </c>
      <c r="G81" s="31">
        <v>24</v>
      </c>
    </row>
    <row r="82" spans="1:7" ht="12.75">
      <c r="A82" s="31">
        <v>75</v>
      </c>
      <c r="B82" s="30" t="s">
        <v>106</v>
      </c>
      <c r="C82" s="31">
        <v>4</v>
      </c>
      <c r="D82" s="33" t="s">
        <v>238</v>
      </c>
      <c r="E82" s="31">
        <v>5</v>
      </c>
      <c r="F82" s="44" t="s">
        <v>155</v>
      </c>
      <c r="G82" s="31">
        <v>19</v>
      </c>
    </row>
    <row r="83" spans="1:7" ht="12.75">
      <c r="A83" s="31">
        <v>76</v>
      </c>
      <c r="B83" s="44" t="s">
        <v>120</v>
      </c>
      <c r="C83" s="31">
        <v>5</v>
      </c>
      <c r="D83" s="33" t="s">
        <v>238</v>
      </c>
      <c r="E83" s="31">
        <v>4</v>
      </c>
      <c r="F83" s="30" t="s">
        <v>55</v>
      </c>
      <c r="G83" s="31">
        <v>16</v>
      </c>
    </row>
    <row r="84" spans="1:7" ht="12.75">
      <c r="A84" s="31">
        <v>77</v>
      </c>
      <c r="B84" s="44" t="s">
        <v>94</v>
      </c>
      <c r="C84" s="31">
        <v>5</v>
      </c>
      <c r="D84" s="33" t="s">
        <v>238</v>
      </c>
      <c r="E84" s="31">
        <v>1</v>
      </c>
      <c r="F84" s="30" t="s">
        <v>74</v>
      </c>
      <c r="G84" s="31">
        <v>17</v>
      </c>
    </row>
    <row r="85" spans="1:7" ht="12.75">
      <c r="A85" s="31">
        <v>78</v>
      </c>
      <c r="B85" s="44" t="s">
        <v>97</v>
      </c>
      <c r="C85" s="31">
        <v>5</v>
      </c>
      <c r="D85" s="33" t="s">
        <v>238</v>
      </c>
      <c r="E85" s="31">
        <v>4</v>
      </c>
      <c r="F85" s="30" t="s">
        <v>56</v>
      </c>
      <c r="G85" s="31">
        <v>18</v>
      </c>
    </row>
    <row r="86" spans="1:7" ht="12.75">
      <c r="A86" s="31">
        <v>79</v>
      </c>
      <c r="B86" s="30" t="s">
        <v>108</v>
      </c>
      <c r="C86" s="31">
        <v>0</v>
      </c>
      <c r="D86" s="33" t="s">
        <v>238</v>
      </c>
      <c r="E86" s="31">
        <v>5</v>
      </c>
      <c r="F86" s="44" t="s">
        <v>88</v>
      </c>
      <c r="G86" s="31">
        <v>23</v>
      </c>
    </row>
    <row r="87" spans="1:7" ht="12.75">
      <c r="A87" s="31">
        <v>80</v>
      </c>
      <c r="B87" s="44" t="s">
        <v>456</v>
      </c>
      <c r="C87" s="31">
        <v>5</v>
      </c>
      <c r="D87" s="33" t="s">
        <v>238</v>
      </c>
      <c r="E87" s="31">
        <v>0</v>
      </c>
      <c r="F87" s="30" t="s">
        <v>178</v>
      </c>
      <c r="G87" s="31">
        <v>22</v>
      </c>
    </row>
    <row r="89" spans="1:7" ht="12.75">
      <c r="A89" s="23" t="s">
        <v>230</v>
      </c>
      <c r="B89" s="22"/>
      <c r="C89" s="22"/>
      <c r="D89" s="22"/>
      <c r="E89" s="22"/>
      <c r="F89" s="24" t="s">
        <v>226</v>
      </c>
      <c r="G89" s="28">
        <v>5</v>
      </c>
    </row>
    <row r="90" spans="1:7" ht="12.75">
      <c r="A90" s="31">
        <v>81</v>
      </c>
      <c r="B90" s="44" t="s">
        <v>32</v>
      </c>
      <c r="C90" s="31">
        <v>5</v>
      </c>
      <c r="D90" s="33" t="s">
        <v>238</v>
      </c>
      <c r="E90" s="31">
        <v>3</v>
      </c>
      <c r="F90" s="30" t="s">
        <v>157</v>
      </c>
      <c r="G90" s="31">
        <v>19</v>
      </c>
    </row>
    <row r="91" spans="1:7" ht="12.75">
      <c r="A91" s="31">
        <v>82</v>
      </c>
      <c r="B91" s="44" t="s">
        <v>84</v>
      </c>
      <c r="C91" s="31">
        <v>5</v>
      </c>
      <c r="D91" s="33" t="s">
        <v>238</v>
      </c>
      <c r="E91" s="31">
        <v>4</v>
      </c>
      <c r="F91" s="30" t="s">
        <v>37</v>
      </c>
      <c r="G91" s="31">
        <v>18</v>
      </c>
    </row>
    <row r="92" spans="1:7" ht="12.75">
      <c r="A92" s="31">
        <v>83</v>
      </c>
      <c r="B92" s="30" t="s">
        <v>39</v>
      </c>
      <c r="C92" s="31">
        <v>4</v>
      </c>
      <c r="D92" s="33" t="s">
        <v>238</v>
      </c>
      <c r="E92" s="31">
        <v>5</v>
      </c>
      <c r="F92" s="44" t="s">
        <v>48</v>
      </c>
      <c r="G92" s="31">
        <v>20</v>
      </c>
    </row>
    <row r="93" spans="1:7" ht="12.75">
      <c r="A93" s="31">
        <v>84</v>
      </c>
      <c r="B93" s="30" t="s">
        <v>156</v>
      </c>
      <c r="C93" s="31">
        <v>4</v>
      </c>
      <c r="D93" s="33" t="s">
        <v>238</v>
      </c>
      <c r="E93" s="31">
        <v>5</v>
      </c>
      <c r="F93" s="44" t="s">
        <v>138</v>
      </c>
      <c r="G93" s="31">
        <v>26</v>
      </c>
    </row>
    <row r="94" spans="1:7" ht="12.75">
      <c r="A94" s="31">
        <v>85</v>
      </c>
      <c r="B94" s="44" t="s">
        <v>144</v>
      </c>
      <c r="C94" s="31">
        <v>5</v>
      </c>
      <c r="D94" s="33" t="s">
        <v>238</v>
      </c>
      <c r="E94" s="31">
        <v>2</v>
      </c>
      <c r="F94" s="30" t="s">
        <v>85</v>
      </c>
      <c r="G94" s="31">
        <v>15</v>
      </c>
    </row>
    <row r="95" spans="1:7" ht="12.75">
      <c r="A95" s="31">
        <v>86</v>
      </c>
      <c r="B95" s="30" t="s">
        <v>155</v>
      </c>
      <c r="C95" s="31">
        <v>4</v>
      </c>
      <c r="D95" s="33" t="s">
        <v>238</v>
      </c>
      <c r="E95" s="31">
        <v>5</v>
      </c>
      <c r="F95" s="44" t="s">
        <v>120</v>
      </c>
      <c r="G95" s="31">
        <v>16</v>
      </c>
    </row>
    <row r="96" spans="1:7" ht="12.75">
      <c r="A96" s="31">
        <v>87</v>
      </c>
      <c r="B96" s="30" t="s">
        <v>94</v>
      </c>
      <c r="C96" s="31">
        <v>4</v>
      </c>
      <c r="D96" s="33" t="s">
        <v>238</v>
      </c>
      <c r="E96" s="31">
        <v>5</v>
      </c>
      <c r="F96" s="44" t="s">
        <v>97</v>
      </c>
      <c r="G96" s="31">
        <v>17</v>
      </c>
    </row>
    <row r="97" spans="1:7" ht="12.75">
      <c r="A97" s="34">
        <v>88</v>
      </c>
      <c r="B97" s="35" t="s">
        <v>88</v>
      </c>
      <c r="C97" s="34">
        <v>1</v>
      </c>
      <c r="D97" s="36" t="s">
        <v>238</v>
      </c>
      <c r="E97" s="34">
        <v>5</v>
      </c>
      <c r="F97" s="56" t="s">
        <v>456</v>
      </c>
      <c r="G97" s="34">
        <v>25</v>
      </c>
    </row>
    <row r="99" spans="1:7" ht="12.75">
      <c r="A99" s="23" t="s">
        <v>231</v>
      </c>
      <c r="B99" s="22"/>
      <c r="C99" s="22"/>
      <c r="D99" s="22"/>
      <c r="E99" s="22"/>
      <c r="F99" s="24" t="s">
        <v>226</v>
      </c>
      <c r="G99" s="25">
        <v>6</v>
      </c>
    </row>
    <row r="100" spans="1:7" ht="12.75">
      <c r="A100" s="31">
        <v>89</v>
      </c>
      <c r="B100" s="44" t="s">
        <v>33</v>
      </c>
      <c r="C100" s="31">
        <v>6</v>
      </c>
      <c r="D100" s="33" t="s">
        <v>238</v>
      </c>
      <c r="E100" s="31">
        <v>1</v>
      </c>
      <c r="F100" s="30" t="s">
        <v>59</v>
      </c>
      <c r="G100" s="31">
        <v>26</v>
      </c>
    </row>
    <row r="101" spans="1:7" ht="12.75">
      <c r="A101" s="31">
        <v>90</v>
      </c>
      <c r="B101" s="44" t="s">
        <v>71</v>
      </c>
      <c r="C101" s="31">
        <v>6</v>
      </c>
      <c r="D101" s="33" t="s">
        <v>238</v>
      </c>
      <c r="E101" s="31">
        <v>4</v>
      </c>
      <c r="F101" s="30" t="s">
        <v>72</v>
      </c>
      <c r="G101" s="31">
        <v>24</v>
      </c>
    </row>
    <row r="102" spans="1:7" ht="12.75">
      <c r="A102" s="31">
        <v>91</v>
      </c>
      <c r="B102" s="44" t="s">
        <v>107</v>
      </c>
      <c r="C102" s="31">
        <v>6</v>
      </c>
      <c r="D102" s="33" t="s">
        <v>238</v>
      </c>
      <c r="E102" s="31">
        <v>5</v>
      </c>
      <c r="F102" s="30" t="s">
        <v>81</v>
      </c>
      <c r="G102" s="31">
        <v>15</v>
      </c>
    </row>
    <row r="103" spans="1:7" ht="12.75">
      <c r="A103" s="31">
        <v>92</v>
      </c>
      <c r="B103" s="44" t="s">
        <v>62</v>
      </c>
      <c r="C103" s="31">
        <v>6</v>
      </c>
      <c r="D103" s="33" t="s">
        <v>238</v>
      </c>
      <c r="E103" s="31">
        <v>4</v>
      </c>
      <c r="F103" s="30" t="s">
        <v>34</v>
      </c>
      <c r="G103" s="31">
        <v>27</v>
      </c>
    </row>
    <row r="104" spans="1:7" ht="12.75">
      <c r="A104" s="31">
        <v>93</v>
      </c>
      <c r="B104" s="44" t="s">
        <v>35</v>
      </c>
      <c r="C104" s="31">
        <v>6</v>
      </c>
      <c r="D104" s="33" t="s">
        <v>238</v>
      </c>
      <c r="E104" s="31">
        <v>3</v>
      </c>
      <c r="F104" s="30" t="s">
        <v>42</v>
      </c>
      <c r="G104" s="31">
        <v>25</v>
      </c>
    </row>
    <row r="105" spans="1:7" ht="12.75">
      <c r="A105" s="31">
        <v>94</v>
      </c>
      <c r="B105" s="30" t="s">
        <v>47</v>
      </c>
      <c r="C105" s="31">
        <v>0</v>
      </c>
      <c r="D105" s="33" t="s">
        <v>238</v>
      </c>
      <c r="E105" s="31">
        <v>6</v>
      </c>
      <c r="F105" s="44" t="s">
        <v>40</v>
      </c>
      <c r="G105" s="31">
        <v>23</v>
      </c>
    </row>
    <row r="106" spans="1:7" ht="12.75">
      <c r="A106" s="31">
        <v>95</v>
      </c>
      <c r="B106" s="30" t="s">
        <v>83</v>
      </c>
      <c r="C106" s="31">
        <v>3</v>
      </c>
      <c r="D106" s="33" t="s">
        <v>238</v>
      </c>
      <c r="E106" s="31">
        <v>6</v>
      </c>
      <c r="F106" s="44" t="s">
        <v>51</v>
      </c>
      <c r="G106" s="31">
        <v>22</v>
      </c>
    </row>
    <row r="107" spans="1:7" ht="12.75">
      <c r="A107" s="31">
        <v>96</v>
      </c>
      <c r="B107" s="44" t="s">
        <v>46</v>
      </c>
      <c r="C107" s="31">
        <v>6</v>
      </c>
      <c r="D107" s="33" t="s">
        <v>238</v>
      </c>
      <c r="E107" s="31">
        <v>4</v>
      </c>
      <c r="F107" s="30" t="s">
        <v>54</v>
      </c>
      <c r="G107" s="31">
        <v>23</v>
      </c>
    </row>
    <row r="109" spans="1:7" ht="12.75">
      <c r="A109" s="23" t="s">
        <v>232</v>
      </c>
      <c r="B109" s="22"/>
      <c r="C109" s="22"/>
      <c r="D109" s="22"/>
      <c r="E109" s="22"/>
      <c r="F109" s="24" t="s">
        <v>226</v>
      </c>
      <c r="G109" s="25">
        <v>5</v>
      </c>
    </row>
    <row r="110" spans="1:7" ht="12.75">
      <c r="A110" s="31">
        <v>97</v>
      </c>
      <c r="B110" s="30" t="s">
        <v>32</v>
      </c>
      <c r="C110" s="31">
        <v>4</v>
      </c>
      <c r="D110" s="33" t="s">
        <v>238</v>
      </c>
      <c r="E110" s="31">
        <v>5</v>
      </c>
      <c r="F110" s="44" t="s">
        <v>34</v>
      </c>
      <c r="G110" s="31">
        <v>18</v>
      </c>
    </row>
    <row r="111" spans="1:7" ht="12.75">
      <c r="A111" s="31">
        <v>98</v>
      </c>
      <c r="B111" s="44" t="s">
        <v>84</v>
      </c>
      <c r="C111" s="31">
        <v>5</v>
      </c>
      <c r="D111" s="33" t="s">
        <v>238</v>
      </c>
      <c r="E111" s="31">
        <v>4</v>
      </c>
      <c r="F111" s="30" t="s">
        <v>81</v>
      </c>
      <c r="G111" s="31">
        <v>23</v>
      </c>
    </row>
    <row r="112" spans="1:7" ht="12.75">
      <c r="A112" s="31">
        <v>99</v>
      </c>
      <c r="B112" s="30" t="s">
        <v>48</v>
      </c>
      <c r="C112" s="31">
        <v>3</v>
      </c>
      <c r="D112" s="33" t="s">
        <v>238</v>
      </c>
      <c r="E112" s="31">
        <v>5</v>
      </c>
      <c r="F112" s="44" t="s">
        <v>72</v>
      </c>
      <c r="G112" s="31">
        <v>24</v>
      </c>
    </row>
    <row r="113" spans="1:7" ht="12.75">
      <c r="A113" s="31">
        <v>100</v>
      </c>
      <c r="B113" s="30" t="s">
        <v>138</v>
      </c>
      <c r="C113" s="31">
        <v>2</v>
      </c>
      <c r="D113" s="33" t="s">
        <v>238</v>
      </c>
      <c r="E113" s="31">
        <v>5</v>
      </c>
      <c r="F113" s="44" t="s">
        <v>59</v>
      </c>
      <c r="G113" s="31">
        <v>26</v>
      </c>
    </row>
    <row r="114" spans="1:7" ht="12.75">
      <c r="A114" s="31">
        <v>101</v>
      </c>
      <c r="B114" s="30" t="s">
        <v>144</v>
      </c>
      <c r="C114" s="31">
        <v>0</v>
      </c>
      <c r="D114" s="33" t="s">
        <v>238</v>
      </c>
      <c r="E114" s="31">
        <v>5</v>
      </c>
      <c r="F114" s="44" t="s">
        <v>54</v>
      </c>
      <c r="G114" s="31">
        <v>15</v>
      </c>
    </row>
    <row r="115" spans="1:7" ht="12.75">
      <c r="A115" s="31">
        <v>102</v>
      </c>
      <c r="B115" s="30" t="s">
        <v>120</v>
      </c>
      <c r="C115" s="31">
        <v>2</v>
      </c>
      <c r="D115" s="33" t="s">
        <v>238</v>
      </c>
      <c r="E115" s="31">
        <v>5</v>
      </c>
      <c r="F115" s="44" t="s">
        <v>83</v>
      </c>
      <c r="G115" s="31">
        <v>16</v>
      </c>
    </row>
    <row r="116" spans="1:7" ht="12.75">
      <c r="A116" s="31">
        <v>103</v>
      </c>
      <c r="B116" s="30" t="s">
        <v>97</v>
      </c>
      <c r="C116" s="31">
        <v>4</v>
      </c>
      <c r="D116" s="33" t="s">
        <v>238</v>
      </c>
      <c r="E116" s="31">
        <v>5</v>
      </c>
      <c r="F116" s="44" t="s">
        <v>47</v>
      </c>
      <c r="G116" s="31">
        <v>16</v>
      </c>
    </row>
    <row r="117" spans="1:7" ht="12.75">
      <c r="A117" s="31">
        <v>104</v>
      </c>
      <c r="B117" s="30" t="s">
        <v>456</v>
      </c>
      <c r="C117" s="31">
        <v>4</v>
      </c>
      <c r="D117" s="33" t="s">
        <v>238</v>
      </c>
      <c r="E117" s="31">
        <v>5</v>
      </c>
      <c r="F117" s="44" t="s">
        <v>42</v>
      </c>
      <c r="G117" s="31">
        <v>20</v>
      </c>
    </row>
    <row r="119" spans="1:7" ht="12.75">
      <c r="A119" s="23"/>
      <c r="B119" s="23" t="s">
        <v>241</v>
      </c>
      <c r="G119" s="22" t="s">
        <v>242</v>
      </c>
    </row>
    <row r="120" spans="2:7" ht="12.75">
      <c r="B120" s="29">
        <v>1</v>
      </c>
      <c r="C120" s="139" t="s">
        <v>34</v>
      </c>
      <c r="D120" s="139"/>
      <c r="E120" s="139"/>
      <c r="F120" s="139"/>
      <c r="G120" s="31">
        <v>8</v>
      </c>
    </row>
    <row r="121" spans="2:7" ht="12.75">
      <c r="B121" s="29">
        <v>2</v>
      </c>
      <c r="C121" s="139" t="s">
        <v>84</v>
      </c>
      <c r="D121" s="139"/>
      <c r="E121" s="139"/>
      <c r="F121" s="139"/>
      <c r="G121" s="31">
        <v>7</v>
      </c>
    </row>
    <row r="122" spans="2:7" ht="12.75">
      <c r="B122" s="29">
        <v>3</v>
      </c>
      <c r="C122" s="139" t="s">
        <v>72</v>
      </c>
      <c r="D122" s="139"/>
      <c r="E122" s="139"/>
      <c r="F122" s="139"/>
      <c r="G122" s="31">
        <v>1</v>
      </c>
    </row>
    <row r="123" spans="2:7" ht="12.75">
      <c r="B123" s="29">
        <v>4</v>
      </c>
      <c r="C123" s="139" t="s">
        <v>59</v>
      </c>
      <c r="D123" s="139"/>
      <c r="E123" s="139"/>
      <c r="F123" s="139"/>
      <c r="G123" s="31">
        <v>3</v>
      </c>
    </row>
    <row r="124" spans="2:7" ht="12.75">
      <c r="B124" s="29">
        <v>5</v>
      </c>
      <c r="C124" s="139" t="s">
        <v>54</v>
      </c>
      <c r="D124" s="139"/>
      <c r="E124" s="139"/>
      <c r="F124" s="139"/>
      <c r="G124" s="31">
        <v>5</v>
      </c>
    </row>
    <row r="125" spans="2:7" ht="12.75">
      <c r="B125" s="29">
        <v>6</v>
      </c>
      <c r="C125" s="139" t="s">
        <v>83</v>
      </c>
      <c r="D125" s="139"/>
      <c r="E125" s="139"/>
      <c r="F125" s="139"/>
      <c r="G125" s="31">
        <v>2</v>
      </c>
    </row>
    <row r="126" spans="2:7" ht="12.75">
      <c r="B126" s="29">
        <v>7</v>
      </c>
      <c r="C126" s="139" t="s">
        <v>47</v>
      </c>
      <c r="D126" s="139"/>
      <c r="E126" s="139"/>
      <c r="F126" s="139"/>
      <c r="G126" s="31">
        <v>4</v>
      </c>
    </row>
    <row r="127" spans="2:7" ht="12.75">
      <c r="B127" s="29">
        <v>8</v>
      </c>
      <c r="C127" s="139" t="s">
        <v>42</v>
      </c>
      <c r="D127" s="139"/>
      <c r="E127" s="139"/>
      <c r="F127" s="139"/>
      <c r="G127" s="31">
        <v>6</v>
      </c>
    </row>
    <row r="130" spans="1:7" ht="12.75">
      <c r="A130" s="23" t="s">
        <v>233</v>
      </c>
      <c r="B130" s="22"/>
      <c r="C130" s="22"/>
      <c r="D130" s="22"/>
      <c r="E130" s="22"/>
      <c r="F130" s="24" t="s">
        <v>226</v>
      </c>
      <c r="G130" s="25">
        <v>7</v>
      </c>
    </row>
    <row r="131" spans="1:7" ht="12.75">
      <c r="A131" s="31">
        <v>105</v>
      </c>
      <c r="B131" s="44" t="s">
        <v>33</v>
      </c>
      <c r="C131" s="31">
        <v>7</v>
      </c>
      <c r="D131" s="33" t="s">
        <v>238</v>
      </c>
      <c r="E131" s="31">
        <v>3</v>
      </c>
      <c r="F131" s="30" t="s">
        <v>72</v>
      </c>
      <c r="G131" s="31">
        <v>17</v>
      </c>
    </row>
    <row r="132" spans="1:7" ht="12.75">
      <c r="A132" s="31">
        <v>106</v>
      </c>
      <c r="B132" s="30" t="s">
        <v>71</v>
      </c>
      <c r="C132" s="31">
        <v>5</v>
      </c>
      <c r="D132" s="33" t="s">
        <v>238</v>
      </c>
      <c r="E132" s="31">
        <v>7</v>
      </c>
      <c r="F132" s="44" t="s">
        <v>83</v>
      </c>
      <c r="G132" s="31">
        <v>24</v>
      </c>
    </row>
    <row r="133" spans="1:7" ht="12.75">
      <c r="A133" s="31">
        <v>107</v>
      </c>
      <c r="B133" s="30" t="s">
        <v>107</v>
      </c>
      <c r="C133" s="31">
        <v>1</v>
      </c>
      <c r="D133" s="33" t="s">
        <v>238</v>
      </c>
      <c r="E133" s="31">
        <v>7</v>
      </c>
      <c r="F133" s="44" t="s">
        <v>59</v>
      </c>
      <c r="G133" s="31">
        <v>20</v>
      </c>
    </row>
    <row r="134" spans="1:7" ht="12.75">
      <c r="A134" s="31">
        <v>108</v>
      </c>
      <c r="B134" s="44" t="s">
        <v>62</v>
      </c>
      <c r="C134" s="31">
        <v>7</v>
      </c>
      <c r="D134" s="33" t="s">
        <v>238</v>
      </c>
      <c r="E134" s="31">
        <v>3</v>
      </c>
      <c r="F134" s="30" t="s">
        <v>47</v>
      </c>
      <c r="G134" s="31">
        <v>20</v>
      </c>
    </row>
    <row r="135" spans="1:7" ht="12.75">
      <c r="A135" s="31">
        <v>109</v>
      </c>
      <c r="B135" s="30" t="s">
        <v>35</v>
      </c>
      <c r="C135" s="31">
        <v>5</v>
      </c>
      <c r="D135" s="33" t="s">
        <v>238</v>
      </c>
      <c r="E135" s="31">
        <v>7</v>
      </c>
      <c r="F135" s="44" t="s">
        <v>54</v>
      </c>
      <c r="G135" s="31">
        <v>17</v>
      </c>
    </row>
    <row r="136" spans="1:7" ht="12.75">
      <c r="A136" s="31">
        <v>110</v>
      </c>
      <c r="B136" s="44" t="s">
        <v>40</v>
      </c>
      <c r="C136" s="31">
        <v>7</v>
      </c>
      <c r="D136" s="33" t="s">
        <v>238</v>
      </c>
      <c r="E136" s="31">
        <v>5</v>
      </c>
      <c r="F136" s="30" t="s">
        <v>42</v>
      </c>
      <c r="G136" s="31">
        <v>23</v>
      </c>
    </row>
    <row r="137" spans="1:7" ht="12.75">
      <c r="A137" s="31">
        <v>111</v>
      </c>
      <c r="B137" s="30" t="s">
        <v>51</v>
      </c>
      <c r="C137" s="31">
        <v>4</v>
      </c>
      <c r="D137" s="33" t="s">
        <v>238</v>
      </c>
      <c r="E137" s="31">
        <v>7</v>
      </c>
      <c r="F137" s="44" t="s">
        <v>84</v>
      </c>
      <c r="G137" s="31">
        <v>24</v>
      </c>
    </row>
    <row r="138" spans="1:7" ht="12.75">
      <c r="A138" s="31">
        <v>112</v>
      </c>
      <c r="B138" s="30" t="s">
        <v>46</v>
      </c>
      <c r="C138" s="31">
        <v>4</v>
      </c>
      <c r="D138" s="33" t="s">
        <v>238</v>
      </c>
      <c r="E138" s="31">
        <v>7</v>
      </c>
      <c r="F138" s="44" t="s">
        <v>34</v>
      </c>
      <c r="G138" s="31">
        <v>15</v>
      </c>
    </row>
    <row r="140" spans="1:7" ht="12.75">
      <c r="A140" s="23" t="s">
        <v>234</v>
      </c>
      <c r="B140" s="22"/>
      <c r="C140" s="22"/>
      <c r="D140" s="22"/>
      <c r="E140" s="22"/>
      <c r="F140" s="24" t="s">
        <v>226</v>
      </c>
      <c r="G140" s="28">
        <v>7</v>
      </c>
    </row>
    <row r="141" spans="1:7" ht="12.75">
      <c r="A141" s="31">
        <v>113</v>
      </c>
      <c r="B141" s="44" t="s">
        <v>33</v>
      </c>
      <c r="C141" s="31">
        <v>7</v>
      </c>
      <c r="D141" s="33" t="s">
        <v>238</v>
      </c>
      <c r="E141" s="31">
        <v>1</v>
      </c>
      <c r="F141" s="30" t="s">
        <v>83</v>
      </c>
      <c r="G141" s="31">
        <v>18</v>
      </c>
    </row>
    <row r="142" spans="1:7" ht="12.75">
      <c r="A142" s="31">
        <v>114</v>
      </c>
      <c r="B142" s="30" t="s">
        <v>59</v>
      </c>
      <c r="C142" s="31">
        <v>4</v>
      </c>
      <c r="D142" s="33" t="s">
        <v>238</v>
      </c>
      <c r="E142" s="31">
        <v>7</v>
      </c>
      <c r="F142" s="44" t="s">
        <v>62</v>
      </c>
      <c r="G142" s="31">
        <v>20</v>
      </c>
    </row>
    <row r="143" spans="1:7" ht="12.75">
      <c r="A143" s="31">
        <v>115</v>
      </c>
      <c r="B143" s="44" t="s">
        <v>54</v>
      </c>
      <c r="C143" s="31">
        <v>7</v>
      </c>
      <c r="D143" s="33" t="s">
        <v>238</v>
      </c>
      <c r="E143" s="31">
        <v>6</v>
      </c>
      <c r="F143" s="30" t="s">
        <v>40</v>
      </c>
      <c r="G143" s="31">
        <v>23</v>
      </c>
    </row>
    <row r="144" spans="1:7" ht="12.75">
      <c r="A144" s="31">
        <v>116</v>
      </c>
      <c r="B144" s="30" t="s">
        <v>84</v>
      </c>
      <c r="C144" s="31">
        <v>5</v>
      </c>
      <c r="D144" s="33" t="s">
        <v>238</v>
      </c>
      <c r="E144" s="31">
        <v>7</v>
      </c>
      <c r="F144" s="44" t="s">
        <v>34</v>
      </c>
      <c r="G144" s="31">
        <v>15</v>
      </c>
    </row>
    <row r="146" spans="1:7" ht="12.75">
      <c r="A146" s="23" t="s">
        <v>235</v>
      </c>
      <c r="B146" s="22"/>
      <c r="C146" s="22"/>
      <c r="D146" s="22"/>
      <c r="E146" s="22"/>
      <c r="F146" s="24" t="s">
        <v>226</v>
      </c>
      <c r="G146" s="25">
        <v>8</v>
      </c>
    </row>
    <row r="147" spans="1:7" ht="12.75">
      <c r="A147" s="31">
        <v>117</v>
      </c>
      <c r="B147" s="44" t="s">
        <v>33</v>
      </c>
      <c r="C147" s="31">
        <v>8</v>
      </c>
      <c r="D147" s="33" t="s">
        <v>238</v>
      </c>
      <c r="E147" s="31">
        <v>3</v>
      </c>
      <c r="F147" s="30" t="s">
        <v>62</v>
      </c>
      <c r="G147" s="31">
        <v>20</v>
      </c>
    </row>
    <row r="148" spans="1:7" ht="12.75">
      <c r="A148" s="31">
        <v>118</v>
      </c>
      <c r="B148" s="30" t="s">
        <v>54</v>
      </c>
      <c r="C148" s="31">
        <v>5</v>
      </c>
      <c r="D148" s="33" t="s">
        <v>238</v>
      </c>
      <c r="E148" s="31">
        <v>8</v>
      </c>
      <c r="F148" s="44" t="s">
        <v>34</v>
      </c>
      <c r="G148" s="31">
        <v>15</v>
      </c>
    </row>
    <row r="150" spans="1:7" ht="12.75">
      <c r="A150" s="23" t="s">
        <v>236</v>
      </c>
      <c r="B150" s="22"/>
      <c r="C150" s="22"/>
      <c r="D150" s="22"/>
      <c r="E150" s="22"/>
      <c r="F150" s="24" t="s">
        <v>237</v>
      </c>
      <c r="G150" s="25">
        <v>9</v>
      </c>
    </row>
    <row r="151" spans="1:7" ht="12.75">
      <c r="A151" s="31">
        <v>119</v>
      </c>
      <c r="B151" s="44" t="s">
        <v>33</v>
      </c>
      <c r="C151" s="31">
        <v>9</v>
      </c>
      <c r="D151" s="33" t="s">
        <v>238</v>
      </c>
      <c r="E151" s="31">
        <v>4</v>
      </c>
      <c r="F151" s="30" t="s">
        <v>34</v>
      </c>
      <c r="G151" s="31">
        <v>20</v>
      </c>
    </row>
  </sheetData>
  <mergeCells count="8">
    <mergeCell ref="C120:F120"/>
    <mergeCell ref="C121:F121"/>
    <mergeCell ref="C122:F122"/>
    <mergeCell ref="C127:F127"/>
    <mergeCell ref="C123:F123"/>
    <mergeCell ref="C124:F124"/>
    <mergeCell ref="C125:F125"/>
    <mergeCell ref="C126:F1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="90" zoomScaleNormal="90" workbookViewId="0" topLeftCell="A119">
      <selection activeCell="F151" sqref="F151"/>
    </sheetView>
  </sheetViews>
  <sheetFormatPr defaultColWidth="9.140625" defaultRowHeight="12.75"/>
  <cols>
    <col min="1" max="1" width="5.00390625" style="21" customWidth="1"/>
    <col min="2" max="2" width="20.7109375" style="26" customWidth="1"/>
    <col min="3" max="3" width="4.7109375" style="21" customWidth="1"/>
    <col min="4" max="4" width="2.7109375" style="27" customWidth="1"/>
    <col min="5" max="5" width="4.7109375" style="21" customWidth="1"/>
    <col min="6" max="6" width="20.7109375" style="26" customWidth="1"/>
    <col min="7" max="7" width="9.140625" style="21" customWidth="1"/>
  </cols>
  <sheetData>
    <row r="1" spans="1:7" ht="12.75">
      <c r="A1" s="23" t="s">
        <v>225</v>
      </c>
      <c r="F1" s="24" t="s">
        <v>226</v>
      </c>
      <c r="G1" s="25">
        <v>7</v>
      </c>
    </row>
    <row r="2" spans="1:7" ht="12.75">
      <c r="A2" s="31">
        <v>1</v>
      </c>
      <c r="B2" s="55" t="s">
        <v>33</v>
      </c>
      <c r="C2" s="31">
        <v>7</v>
      </c>
      <c r="D2" s="33" t="s">
        <v>238</v>
      </c>
      <c r="E2" s="31">
        <v>0</v>
      </c>
      <c r="F2" s="32" t="s">
        <v>260</v>
      </c>
      <c r="G2" s="31"/>
    </row>
    <row r="3" spans="1:7" ht="12.75">
      <c r="A3" s="31">
        <v>2</v>
      </c>
      <c r="B3" s="55" t="s">
        <v>91</v>
      </c>
      <c r="C3" s="31">
        <v>7</v>
      </c>
      <c r="D3" s="33" t="s">
        <v>238</v>
      </c>
      <c r="E3" s="31">
        <v>6</v>
      </c>
      <c r="F3" s="32" t="s">
        <v>72</v>
      </c>
      <c r="G3" s="31">
        <v>13</v>
      </c>
    </row>
    <row r="4" spans="1:7" ht="12.75">
      <c r="A4" s="31">
        <v>3</v>
      </c>
      <c r="B4" s="55" t="s">
        <v>143</v>
      </c>
      <c r="C4" s="31">
        <v>7</v>
      </c>
      <c r="D4" s="33" t="s">
        <v>238</v>
      </c>
      <c r="E4" s="31">
        <v>3</v>
      </c>
      <c r="F4" s="32" t="s">
        <v>140</v>
      </c>
      <c r="G4" s="31">
        <v>14</v>
      </c>
    </row>
    <row r="5" spans="1:7" ht="12.75">
      <c r="A5" s="31">
        <v>4</v>
      </c>
      <c r="B5" s="32" t="s">
        <v>260</v>
      </c>
      <c r="C5" s="31">
        <v>0</v>
      </c>
      <c r="D5" s="33" t="s">
        <v>238</v>
      </c>
      <c r="E5" s="31">
        <v>7</v>
      </c>
      <c r="F5" s="55" t="s">
        <v>52</v>
      </c>
      <c r="G5" s="31"/>
    </row>
    <row r="6" spans="1:7" ht="12.75">
      <c r="A6" s="31">
        <v>5</v>
      </c>
      <c r="B6" s="55" t="s">
        <v>46</v>
      </c>
      <c r="C6" s="31">
        <v>7</v>
      </c>
      <c r="D6" s="33" t="s">
        <v>238</v>
      </c>
      <c r="E6" s="31">
        <v>0</v>
      </c>
      <c r="F6" s="32" t="s">
        <v>260</v>
      </c>
      <c r="G6" s="31"/>
    </row>
    <row r="7" spans="1:7" ht="12.75">
      <c r="A7" s="31">
        <v>6</v>
      </c>
      <c r="B7" s="32" t="s">
        <v>260</v>
      </c>
      <c r="C7" s="31">
        <v>0</v>
      </c>
      <c r="D7" s="33" t="s">
        <v>238</v>
      </c>
      <c r="E7" s="31">
        <v>7</v>
      </c>
      <c r="F7" s="55" t="s">
        <v>67</v>
      </c>
      <c r="G7" s="31"/>
    </row>
    <row r="8" spans="1:7" ht="12.75">
      <c r="A8" s="31">
        <v>7</v>
      </c>
      <c r="B8" s="32" t="s">
        <v>259</v>
      </c>
      <c r="C8" s="31">
        <v>5</v>
      </c>
      <c r="D8" s="33" t="s">
        <v>238</v>
      </c>
      <c r="E8" s="31">
        <v>7</v>
      </c>
      <c r="F8" s="55" t="s">
        <v>196</v>
      </c>
      <c r="G8" s="31">
        <v>15</v>
      </c>
    </row>
    <row r="9" spans="1:7" ht="12.75">
      <c r="A9" s="31">
        <v>8</v>
      </c>
      <c r="B9" s="32" t="s">
        <v>260</v>
      </c>
      <c r="C9" s="31">
        <v>0</v>
      </c>
      <c r="D9" s="33" t="s">
        <v>238</v>
      </c>
      <c r="E9" s="31">
        <v>7</v>
      </c>
      <c r="F9" s="55" t="s">
        <v>40</v>
      </c>
      <c r="G9" s="31"/>
    </row>
    <row r="10" spans="1:7" ht="12.75">
      <c r="A10" s="31">
        <v>9</v>
      </c>
      <c r="B10" s="55" t="s">
        <v>38</v>
      </c>
      <c r="C10" s="31">
        <v>7</v>
      </c>
      <c r="D10" s="33" t="s">
        <v>238</v>
      </c>
      <c r="E10" s="31">
        <v>0</v>
      </c>
      <c r="F10" s="32" t="s">
        <v>260</v>
      </c>
      <c r="G10" s="31"/>
    </row>
    <row r="11" spans="1:7" ht="12.75">
      <c r="A11" s="31">
        <v>10</v>
      </c>
      <c r="B11" s="55" t="s">
        <v>142</v>
      </c>
      <c r="C11" s="31">
        <v>7</v>
      </c>
      <c r="D11" s="33" t="s">
        <v>238</v>
      </c>
      <c r="E11" s="31">
        <v>2</v>
      </c>
      <c r="F11" s="32" t="s">
        <v>83</v>
      </c>
      <c r="G11" s="31">
        <v>22</v>
      </c>
    </row>
    <row r="12" spans="1:7" ht="12.75">
      <c r="A12" s="31">
        <v>11</v>
      </c>
      <c r="B12" s="55" t="s">
        <v>79</v>
      </c>
      <c r="C12" s="31">
        <v>7</v>
      </c>
      <c r="D12" s="33" t="s">
        <v>238</v>
      </c>
      <c r="E12" s="31">
        <v>3</v>
      </c>
      <c r="F12" s="32" t="s">
        <v>139</v>
      </c>
      <c r="G12" s="31">
        <v>16</v>
      </c>
    </row>
    <row r="13" spans="1:7" ht="12.75">
      <c r="A13" s="31">
        <v>12</v>
      </c>
      <c r="B13" s="32" t="s">
        <v>260</v>
      </c>
      <c r="C13" s="31">
        <v>0</v>
      </c>
      <c r="D13" s="33" t="s">
        <v>238</v>
      </c>
      <c r="E13" s="31">
        <v>7</v>
      </c>
      <c r="F13" s="55" t="s">
        <v>48</v>
      </c>
      <c r="G13" s="31"/>
    </row>
    <row r="14" spans="1:7" ht="12.75">
      <c r="A14" s="31">
        <v>13</v>
      </c>
      <c r="B14" s="55" t="s">
        <v>42</v>
      </c>
      <c r="C14" s="31">
        <v>7</v>
      </c>
      <c r="D14" s="33" t="s">
        <v>238</v>
      </c>
      <c r="E14" s="31">
        <v>0</v>
      </c>
      <c r="F14" s="32" t="s">
        <v>260</v>
      </c>
      <c r="G14" s="31"/>
    </row>
    <row r="15" spans="1:7" ht="12.75">
      <c r="A15" s="31">
        <v>14</v>
      </c>
      <c r="B15" s="32" t="s">
        <v>260</v>
      </c>
      <c r="C15" s="31">
        <v>0</v>
      </c>
      <c r="D15" s="33" t="s">
        <v>238</v>
      </c>
      <c r="E15" s="31">
        <v>7</v>
      </c>
      <c r="F15" s="55" t="s">
        <v>61</v>
      </c>
      <c r="G15" s="31"/>
    </row>
    <row r="16" spans="1:7" ht="12.75">
      <c r="A16" s="31">
        <v>15</v>
      </c>
      <c r="B16" s="55" t="s">
        <v>108</v>
      </c>
      <c r="C16" s="31">
        <v>7</v>
      </c>
      <c r="D16" s="33" t="s">
        <v>238</v>
      </c>
      <c r="E16" s="31">
        <v>1</v>
      </c>
      <c r="F16" s="32" t="s">
        <v>167</v>
      </c>
      <c r="G16" s="31">
        <v>17</v>
      </c>
    </row>
    <row r="17" spans="1:7" ht="12.75">
      <c r="A17" s="31">
        <v>16</v>
      </c>
      <c r="B17" s="32" t="s">
        <v>260</v>
      </c>
      <c r="C17" s="31">
        <v>0</v>
      </c>
      <c r="D17" s="33" t="s">
        <v>238</v>
      </c>
      <c r="E17" s="31">
        <v>7</v>
      </c>
      <c r="F17" s="55" t="s">
        <v>34</v>
      </c>
      <c r="G17" s="31"/>
    </row>
    <row r="18" spans="1:7" ht="12.75">
      <c r="A18" s="31">
        <v>17</v>
      </c>
      <c r="B18" s="55" t="s">
        <v>35</v>
      </c>
      <c r="C18" s="31">
        <v>7</v>
      </c>
      <c r="D18" s="33" t="s">
        <v>238</v>
      </c>
      <c r="E18" s="31">
        <v>0</v>
      </c>
      <c r="F18" s="32" t="s">
        <v>260</v>
      </c>
      <c r="G18" s="31"/>
    </row>
    <row r="19" spans="1:7" ht="12.75">
      <c r="A19" s="31">
        <v>18</v>
      </c>
      <c r="B19" s="32" t="s">
        <v>187</v>
      </c>
      <c r="C19" s="31">
        <v>3</v>
      </c>
      <c r="D19" s="33" t="s">
        <v>238</v>
      </c>
      <c r="E19" s="31">
        <v>7</v>
      </c>
      <c r="F19" s="55" t="s">
        <v>66</v>
      </c>
      <c r="G19" s="31">
        <v>18</v>
      </c>
    </row>
    <row r="20" spans="1:7" ht="12.75">
      <c r="A20" s="31">
        <v>19</v>
      </c>
      <c r="B20" s="55" t="s">
        <v>81</v>
      </c>
      <c r="C20" s="31">
        <v>7</v>
      </c>
      <c r="D20" s="33" t="s">
        <v>238</v>
      </c>
      <c r="E20" s="31">
        <v>1</v>
      </c>
      <c r="F20" s="32" t="s">
        <v>107</v>
      </c>
      <c r="G20" s="31">
        <v>19</v>
      </c>
    </row>
    <row r="21" spans="1:7" ht="12.75">
      <c r="A21" s="31">
        <v>20</v>
      </c>
      <c r="B21" s="32" t="s">
        <v>260</v>
      </c>
      <c r="C21" s="31">
        <v>0</v>
      </c>
      <c r="D21" s="33" t="s">
        <v>238</v>
      </c>
      <c r="E21" s="31">
        <v>7</v>
      </c>
      <c r="F21" s="55" t="s">
        <v>53</v>
      </c>
      <c r="G21" s="31"/>
    </row>
    <row r="22" spans="1:7" ht="12.75">
      <c r="A22" s="31">
        <v>21</v>
      </c>
      <c r="B22" s="55" t="s">
        <v>47</v>
      </c>
      <c r="C22" s="31">
        <v>7</v>
      </c>
      <c r="D22" s="33" t="s">
        <v>238</v>
      </c>
      <c r="E22" s="31">
        <v>0</v>
      </c>
      <c r="F22" s="32" t="s">
        <v>260</v>
      </c>
      <c r="G22" s="31"/>
    </row>
    <row r="23" spans="1:7" ht="12.75">
      <c r="A23" s="31">
        <v>22</v>
      </c>
      <c r="B23" s="55" t="s">
        <v>155</v>
      </c>
      <c r="C23" s="31">
        <v>7</v>
      </c>
      <c r="D23" s="33" t="s">
        <v>238</v>
      </c>
      <c r="E23" s="31">
        <v>6</v>
      </c>
      <c r="F23" s="32" t="s">
        <v>115</v>
      </c>
      <c r="G23" s="31">
        <v>14</v>
      </c>
    </row>
    <row r="24" spans="1:7" ht="12.75">
      <c r="A24" s="31">
        <v>23</v>
      </c>
      <c r="B24" s="32" t="s">
        <v>85</v>
      </c>
      <c r="C24" s="31">
        <v>6</v>
      </c>
      <c r="D24" s="33" t="s">
        <v>238</v>
      </c>
      <c r="E24" s="31">
        <v>7</v>
      </c>
      <c r="F24" s="55" t="s">
        <v>144</v>
      </c>
      <c r="G24" s="31">
        <v>20</v>
      </c>
    </row>
    <row r="25" spans="1:7" ht="12.75">
      <c r="A25" s="31">
        <v>24</v>
      </c>
      <c r="B25" s="32" t="s">
        <v>260</v>
      </c>
      <c r="C25" s="31">
        <v>0</v>
      </c>
      <c r="D25" s="33" t="s">
        <v>238</v>
      </c>
      <c r="E25" s="31">
        <v>7</v>
      </c>
      <c r="F25" s="55" t="s">
        <v>39</v>
      </c>
      <c r="G25" s="31"/>
    </row>
    <row r="26" spans="1:7" ht="12.75">
      <c r="A26" s="31">
        <v>25</v>
      </c>
      <c r="B26" s="55" t="s">
        <v>37</v>
      </c>
      <c r="C26" s="31">
        <v>7</v>
      </c>
      <c r="D26" s="33" t="s">
        <v>238</v>
      </c>
      <c r="E26" s="31">
        <v>0</v>
      </c>
      <c r="F26" s="32" t="s">
        <v>260</v>
      </c>
      <c r="G26" s="31"/>
    </row>
    <row r="27" spans="1:7" ht="12.75">
      <c r="A27" s="31">
        <v>26</v>
      </c>
      <c r="B27" s="32" t="s">
        <v>260</v>
      </c>
      <c r="C27" s="31">
        <v>0</v>
      </c>
      <c r="D27" s="33" t="s">
        <v>238</v>
      </c>
      <c r="E27" s="31">
        <v>7</v>
      </c>
      <c r="F27" s="55" t="s">
        <v>58</v>
      </c>
      <c r="G27" s="31"/>
    </row>
    <row r="28" spans="1:7" ht="12.75">
      <c r="A28" s="31">
        <v>27</v>
      </c>
      <c r="B28" s="55" t="s">
        <v>51</v>
      </c>
      <c r="C28" s="31">
        <v>7</v>
      </c>
      <c r="D28" s="33" t="s">
        <v>238</v>
      </c>
      <c r="E28" s="31">
        <v>0</v>
      </c>
      <c r="F28" s="32" t="s">
        <v>260</v>
      </c>
      <c r="G28" s="31"/>
    </row>
    <row r="29" spans="1:7" ht="12.75">
      <c r="A29" s="31">
        <v>28</v>
      </c>
      <c r="B29" s="32" t="s">
        <v>260</v>
      </c>
      <c r="C29" s="31">
        <v>0</v>
      </c>
      <c r="D29" s="33" t="s">
        <v>238</v>
      </c>
      <c r="E29" s="31">
        <v>7</v>
      </c>
      <c r="F29" s="55" t="s">
        <v>56</v>
      </c>
      <c r="G29" s="31"/>
    </row>
    <row r="30" spans="1:7" ht="12.75">
      <c r="A30" s="31">
        <v>29</v>
      </c>
      <c r="B30" s="55" t="s">
        <v>49</v>
      </c>
      <c r="C30" s="31">
        <v>7</v>
      </c>
      <c r="D30" s="33" t="s">
        <v>238</v>
      </c>
      <c r="E30" s="31">
        <v>0</v>
      </c>
      <c r="F30" s="32" t="s">
        <v>260</v>
      </c>
      <c r="G30" s="31"/>
    </row>
    <row r="31" spans="1:7" ht="12.75">
      <c r="A31" s="31">
        <v>30</v>
      </c>
      <c r="B31" s="32" t="s">
        <v>260</v>
      </c>
      <c r="C31" s="31">
        <v>0</v>
      </c>
      <c r="D31" s="33" t="s">
        <v>238</v>
      </c>
      <c r="E31" s="31">
        <v>7</v>
      </c>
      <c r="F31" s="55" t="s">
        <v>64</v>
      </c>
      <c r="G31" s="31"/>
    </row>
    <row r="32" spans="1:7" ht="12.75">
      <c r="A32" s="31">
        <v>31</v>
      </c>
      <c r="B32" s="55" t="s">
        <v>55</v>
      </c>
      <c r="C32" s="31">
        <v>7</v>
      </c>
      <c r="D32" s="33" t="s">
        <v>238</v>
      </c>
      <c r="E32" s="31">
        <v>0</v>
      </c>
      <c r="F32" s="32" t="s">
        <v>260</v>
      </c>
      <c r="G32" s="31"/>
    </row>
    <row r="33" spans="1:7" ht="12.75">
      <c r="A33" s="31">
        <v>32</v>
      </c>
      <c r="B33" s="32" t="s">
        <v>260</v>
      </c>
      <c r="C33" s="31">
        <v>0</v>
      </c>
      <c r="D33" s="33" t="s">
        <v>238</v>
      </c>
      <c r="E33" s="31">
        <v>7</v>
      </c>
      <c r="F33" s="55" t="s">
        <v>32</v>
      </c>
      <c r="G33" s="31"/>
    </row>
    <row r="35" spans="1:7" ht="12.75">
      <c r="A35" s="23" t="s">
        <v>227</v>
      </c>
      <c r="F35" s="24" t="s">
        <v>226</v>
      </c>
      <c r="G35" s="25">
        <v>6</v>
      </c>
    </row>
    <row r="36" spans="1:7" ht="12.75">
      <c r="A36" s="31">
        <v>33</v>
      </c>
      <c r="B36" s="30" t="s">
        <v>260</v>
      </c>
      <c r="C36" s="31">
        <v>0</v>
      </c>
      <c r="D36" s="33" t="s">
        <v>238</v>
      </c>
      <c r="E36" s="31">
        <v>6</v>
      </c>
      <c r="F36" s="44" t="s">
        <v>72</v>
      </c>
      <c r="G36" s="31"/>
    </row>
    <row r="37" spans="1:7" ht="12.75">
      <c r="A37" s="31">
        <v>34</v>
      </c>
      <c r="B37" s="44" t="s">
        <v>140</v>
      </c>
      <c r="C37" s="31">
        <v>6</v>
      </c>
      <c r="D37" s="33" t="s">
        <v>238</v>
      </c>
      <c r="E37" s="31">
        <v>0</v>
      </c>
      <c r="F37" s="30" t="s">
        <v>260</v>
      </c>
      <c r="G37" s="31"/>
    </row>
    <row r="38" spans="1:7" ht="12.75">
      <c r="A38" s="31">
        <v>35</v>
      </c>
      <c r="B38" s="30" t="s">
        <v>260</v>
      </c>
      <c r="C38" s="31">
        <v>0</v>
      </c>
      <c r="D38" s="33" t="s">
        <v>238</v>
      </c>
      <c r="E38" s="31">
        <v>6</v>
      </c>
      <c r="F38" s="30" t="s">
        <v>260</v>
      </c>
      <c r="G38" s="31"/>
    </row>
    <row r="39" spans="1:7" ht="12.75">
      <c r="A39" s="31">
        <v>36</v>
      </c>
      <c r="B39" s="44" t="s">
        <v>259</v>
      </c>
      <c r="C39" s="31">
        <v>6</v>
      </c>
      <c r="D39" s="33" t="s">
        <v>238</v>
      </c>
      <c r="E39" s="31">
        <v>0</v>
      </c>
      <c r="F39" s="30" t="s">
        <v>260</v>
      </c>
      <c r="G39" s="31"/>
    </row>
    <row r="40" spans="1:7" ht="12.75">
      <c r="A40" s="31">
        <v>37</v>
      </c>
      <c r="B40" s="30" t="s">
        <v>260</v>
      </c>
      <c r="C40" s="31">
        <v>0</v>
      </c>
      <c r="D40" s="33" t="s">
        <v>238</v>
      </c>
      <c r="E40" s="31">
        <v>6</v>
      </c>
      <c r="F40" s="44" t="s">
        <v>83</v>
      </c>
      <c r="G40" s="31"/>
    </row>
    <row r="41" spans="1:7" ht="12.75">
      <c r="A41" s="31">
        <v>38</v>
      </c>
      <c r="B41" s="44" t="s">
        <v>139</v>
      </c>
      <c r="C41" s="31">
        <v>6</v>
      </c>
      <c r="D41" s="33" t="s">
        <v>238</v>
      </c>
      <c r="E41" s="31">
        <v>0</v>
      </c>
      <c r="F41" s="30" t="s">
        <v>260</v>
      </c>
      <c r="G41" s="31"/>
    </row>
    <row r="42" spans="1:7" ht="12.75">
      <c r="A42" s="31">
        <v>39</v>
      </c>
      <c r="B42" s="30" t="s">
        <v>260</v>
      </c>
      <c r="C42" s="31">
        <v>0</v>
      </c>
      <c r="D42" s="33" t="s">
        <v>238</v>
      </c>
      <c r="E42" s="31">
        <v>6</v>
      </c>
      <c r="F42" s="30" t="s">
        <v>260</v>
      </c>
      <c r="G42" s="31"/>
    </row>
    <row r="43" spans="1:7" ht="12.75">
      <c r="A43" s="31">
        <v>40</v>
      </c>
      <c r="B43" s="44" t="s">
        <v>167</v>
      </c>
      <c r="C43" s="31">
        <v>6</v>
      </c>
      <c r="D43" s="33" t="s">
        <v>238</v>
      </c>
      <c r="E43" s="31">
        <v>0</v>
      </c>
      <c r="F43" s="30" t="s">
        <v>260</v>
      </c>
      <c r="G43" s="31"/>
    </row>
    <row r="44" spans="1:7" ht="12.75">
      <c r="A44" s="31">
        <v>41</v>
      </c>
      <c r="B44" s="30" t="s">
        <v>260</v>
      </c>
      <c r="C44" s="31">
        <v>0</v>
      </c>
      <c r="D44" s="33" t="s">
        <v>238</v>
      </c>
      <c r="E44" s="31">
        <v>6</v>
      </c>
      <c r="F44" s="44" t="s">
        <v>187</v>
      </c>
      <c r="G44" s="31"/>
    </row>
    <row r="45" spans="1:7" ht="12.75">
      <c r="A45" s="31">
        <v>42</v>
      </c>
      <c r="B45" s="44" t="s">
        <v>107</v>
      </c>
      <c r="C45" s="31">
        <v>6</v>
      </c>
      <c r="D45" s="33" t="s">
        <v>238</v>
      </c>
      <c r="E45" s="31">
        <v>0</v>
      </c>
      <c r="F45" s="30" t="s">
        <v>260</v>
      </c>
      <c r="G45" s="31"/>
    </row>
    <row r="46" spans="1:7" ht="12.75">
      <c r="A46" s="31">
        <v>43</v>
      </c>
      <c r="B46" s="30" t="s">
        <v>260</v>
      </c>
      <c r="C46" s="31">
        <v>0</v>
      </c>
      <c r="D46" s="33" t="s">
        <v>238</v>
      </c>
      <c r="E46" s="31">
        <v>6</v>
      </c>
      <c r="F46" s="44" t="s">
        <v>115</v>
      </c>
      <c r="G46" s="31"/>
    </row>
    <row r="47" spans="1:7" ht="12.75">
      <c r="A47" s="31">
        <v>44</v>
      </c>
      <c r="B47" s="44" t="s">
        <v>85</v>
      </c>
      <c r="C47" s="31">
        <v>6</v>
      </c>
      <c r="D47" s="33" t="s">
        <v>238</v>
      </c>
      <c r="E47" s="31">
        <v>0</v>
      </c>
      <c r="F47" s="30" t="s">
        <v>260</v>
      </c>
      <c r="G47" s="31"/>
    </row>
    <row r="48" spans="1:7" ht="12.75">
      <c r="A48" s="31">
        <v>45</v>
      </c>
      <c r="B48" s="30" t="s">
        <v>260</v>
      </c>
      <c r="C48" s="31">
        <v>0</v>
      </c>
      <c r="D48" s="33" t="s">
        <v>238</v>
      </c>
      <c r="E48" s="31">
        <v>6</v>
      </c>
      <c r="F48" s="30" t="s">
        <v>260</v>
      </c>
      <c r="G48" s="31"/>
    </row>
    <row r="49" spans="1:7" ht="12.75">
      <c r="A49" s="31">
        <v>46</v>
      </c>
      <c r="B49" s="30" t="s">
        <v>260</v>
      </c>
      <c r="C49" s="31">
        <v>0</v>
      </c>
      <c r="D49" s="33" t="s">
        <v>238</v>
      </c>
      <c r="E49" s="31">
        <v>6</v>
      </c>
      <c r="F49" s="30" t="s">
        <v>260</v>
      </c>
      <c r="G49" s="31"/>
    </row>
    <row r="50" spans="1:7" ht="12.75">
      <c r="A50" s="31">
        <v>47</v>
      </c>
      <c r="B50" s="30" t="s">
        <v>260</v>
      </c>
      <c r="C50" s="31">
        <v>0</v>
      </c>
      <c r="D50" s="33" t="s">
        <v>238</v>
      </c>
      <c r="E50" s="31">
        <v>6</v>
      </c>
      <c r="F50" s="30" t="s">
        <v>260</v>
      </c>
      <c r="G50" s="31"/>
    </row>
    <row r="51" spans="1:7" ht="12.75">
      <c r="A51" s="31">
        <v>48</v>
      </c>
      <c r="B51" s="30" t="s">
        <v>260</v>
      </c>
      <c r="C51" s="31">
        <v>0</v>
      </c>
      <c r="D51" s="33" t="s">
        <v>238</v>
      </c>
      <c r="E51" s="31">
        <v>6</v>
      </c>
      <c r="F51" s="30" t="s">
        <v>260</v>
      </c>
      <c r="G51" s="31"/>
    </row>
    <row r="53" spans="1:7" ht="12.75">
      <c r="A53" s="23" t="s">
        <v>228</v>
      </c>
      <c r="F53" s="24" t="s">
        <v>226</v>
      </c>
      <c r="G53" s="25">
        <v>7</v>
      </c>
    </row>
    <row r="54" spans="1:7" ht="12.75">
      <c r="A54" s="31">
        <v>49</v>
      </c>
      <c r="B54" s="44" t="s">
        <v>33</v>
      </c>
      <c r="C54" s="31">
        <v>7</v>
      </c>
      <c r="D54" s="33" t="s">
        <v>238</v>
      </c>
      <c r="E54" s="31">
        <v>1</v>
      </c>
      <c r="F54" s="30" t="s">
        <v>91</v>
      </c>
      <c r="G54" s="31">
        <v>20</v>
      </c>
    </row>
    <row r="55" spans="1:7" ht="12.75">
      <c r="A55" s="31">
        <v>50</v>
      </c>
      <c r="B55" s="30" t="s">
        <v>143</v>
      </c>
      <c r="C55" s="31">
        <v>3</v>
      </c>
      <c r="D55" s="33" t="s">
        <v>238</v>
      </c>
      <c r="E55" s="31">
        <v>7</v>
      </c>
      <c r="F55" s="44" t="s">
        <v>52</v>
      </c>
      <c r="G55" s="31">
        <v>18</v>
      </c>
    </row>
    <row r="56" spans="1:7" ht="12.75">
      <c r="A56" s="31">
        <v>51</v>
      </c>
      <c r="B56" s="30" t="s">
        <v>46</v>
      </c>
      <c r="C56" s="31">
        <v>4</v>
      </c>
      <c r="D56" s="33" t="s">
        <v>238</v>
      </c>
      <c r="E56" s="31">
        <v>7</v>
      </c>
      <c r="F56" s="44" t="s">
        <v>67</v>
      </c>
      <c r="G56" s="31">
        <v>21</v>
      </c>
    </row>
    <row r="57" spans="1:7" ht="12.75">
      <c r="A57" s="31">
        <v>52</v>
      </c>
      <c r="B57" s="30" t="s">
        <v>196</v>
      </c>
      <c r="C57" s="31">
        <v>4</v>
      </c>
      <c r="D57" s="33" t="s">
        <v>238</v>
      </c>
      <c r="E57" s="31">
        <v>7</v>
      </c>
      <c r="F57" s="44" t="s">
        <v>40</v>
      </c>
      <c r="G57" s="31">
        <v>23</v>
      </c>
    </row>
    <row r="58" spans="1:7" ht="12.75">
      <c r="A58" s="31">
        <v>53</v>
      </c>
      <c r="B58" s="44" t="s">
        <v>38</v>
      </c>
      <c r="C58" s="31">
        <v>7</v>
      </c>
      <c r="D58" s="33" t="s">
        <v>238</v>
      </c>
      <c r="E58" s="31">
        <v>3</v>
      </c>
      <c r="F58" s="30" t="s">
        <v>142</v>
      </c>
      <c r="G58" s="31">
        <v>15</v>
      </c>
    </row>
    <row r="59" spans="1:7" ht="12.75">
      <c r="A59" s="31">
        <v>54</v>
      </c>
      <c r="B59" s="30" t="s">
        <v>79</v>
      </c>
      <c r="C59" s="31">
        <v>2</v>
      </c>
      <c r="D59" s="33" t="s">
        <v>238</v>
      </c>
      <c r="E59" s="31">
        <v>7</v>
      </c>
      <c r="F59" s="44" t="s">
        <v>48</v>
      </c>
      <c r="G59" s="31">
        <v>13</v>
      </c>
    </row>
    <row r="60" spans="1:7" ht="12.75">
      <c r="A60" s="31">
        <v>55</v>
      </c>
      <c r="B60" s="44" t="s">
        <v>42</v>
      </c>
      <c r="C60" s="31">
        <v>7</v>
      </c>
      <c r="D60" s="33" t="s">
        <v>238</v>
      </c>
      <c r="E60" s="31">
        <v>3</v>
      </c>
      <c r="F60" s="30" t="s">
        <v>61</v>
      </c>
      <c r="G60" s="31">
        <v>23</v>
      </c>
    </row>
    <row r="61" spans="1:7" ht="12.75">
      <c r="A61" s="31">
        <v>56</v>
      </c>
      <c r="B61" s="30" t="s">
        <v>108</v>
      </c>
      <c r="C61" s="31">
        <v>6</v>
      </c>
      <c r="D61" s="33" t="s">
        <v>238</v>
      </c>
      <c r="E61" s="31">
        <v>7</v>
      </c>
      <c r="F61" s="44" t="s">
        <v>34</v>
      </c>
      <c r="G61" s="31">
        <v>16</v>
      </c>
    </row>
    <row r="62" spans="1:7" ht="12.75">
      <c r="A62" s="31">
        <v>57</v>
      </c>
      <c r="B62" s="44" t="s">
        <v>35</v>
      </c>
      <c r="C62" s="31">
        <v>7</v>
      </c>
      <c r="D62" s="33" t="s">
        <v>238</v>
      </c>
      <c r="E62" s="31">
        <v>0</v>
      </c>
      <c r="F62" s="30" t="s">
        <v>66</v>
      </c>
      <c r="G62" s="31">
        <v>22</v>
      </c>
    </row>
    <row r="63" spans="1:7" ht="12.75">
      <c r="A63" s="31">
        <v>58</v>
      </c>
      <c r="B63" s="30" t="s">
        <v>81</v>
      </c>
      <c r="C63" s="31">
        <v>6</v>
      </c>
      <c r="D63" s="33" t="s">
        <v>238</v>
      </c>
      <c r="E63" s="31">
        <v>7</v>
      </c>
      <c r="F63" s="44" t="s">
        <v>53</v>
      </c>
      <c r="G63" s="31">
        <v>21</v>
      </c>
    </row>
    <row r="64" spans="1:7" ht="12.75">
      <c r="A64" s="31">
        <v>59</v>
      </c>
      <c r="B64" s="30" t="s">
        <v>47</v>
      </c>
      <c r="C64" s="31">
        <v>6</v>
      </c>
      <c r="D64" s="33" t="s">
        <v>238</v>
      </c>
      <c r="E64" s="31">
        <v>7</v>
      </c>
      <c r="F64" s="44" t="s">
        <v>155</v>
      </c>
      <c r="G64" s="31">
        <v>14</v>
      </c>
    </row>
    <row r="65" spans="1:7" ht="12.75">
      <c r="A65" s="31">
        <v>60</v>
      </c>
      <c r="B65" s="44" t="s">
        <v>144</v>
      </c>
      <c r="C65" s="31">
        <v>7</v>
      </c>
      <c r="D65" s="33" t="s">
        <v>238</v>
      </c>
      <c r="E65" s="31">
        <v>4</v>
      </c>
      <c r="F65" s="30" t="s">
        <v>39</v>
      </c>
      <c r="G65" s="31">
        <v>19</v>
      </c>
    </row>
    <row r="66" spans="1:7" ht="12.75">
      <c r="A66" s="31">
        <v>61</v>
      </c>
      <c r="B66" s="44" t="s">
        <v>37</v>
      </c>
      <c r="C66" s="31">
        <v>7</v>
      </c>
      <c r="D66" s="33" t="s">
        <v>238</v>
      </c>
      <c r="E66" s="31">
        <v>3</v>
      </c>
      <c r="F66" s="30" t="s">
        <v>58</v>
      </c>
      <c r="G66" s="31">
        <v>24</v>
      </c>
    </row>
    <row r="67" spans="1:7" ht="12.75">
      <c r="A67" s="31">
        <v>62</v>
      </c>
      <c r="B67" s="44" t="s">
        <v>51</v>
      </c>
      <c r="C67" s="31">
        <v>7</v>
      </c>
      <c r="D67" s="33" t="s">
        <v>238</v>
      </c>
      <c r="E67" s="31">
        <v>1</v>
      </c>
      <c r="F67" s="30" t="s">
        <v>56</v>
      </c>
      <c r="G67" s="31">
        <v>19</v>
      </c>
    </row>
    <row r="68" spans="1:7" ht="12.75">
      <c r="A68" s="31">
        <v>63</v>
      </c>
      <c r="B68" s="30" t="s">
        <v>49</v>
      </c>
      <c r="C68" s="31">
        <v>5</v>
      </c>
      <c r="D68" s="33" t="s">
        <v>238</v>
      </c>
      <c r="E68" s="31">
        <v>7</v>
      </c>
      <c r="F68" s="44" t="s">
        <v>64</v>
      </c>
      <c r="G68" s="31">
        <v>17</v>
      </c>
    </row>
    <row r="69" spans="1:7" ht="12.75">
      <c r="A69" s="31">
        <v>64</v>
      </c>
      <c r="B69" s="30" t="s">
        <v>55</v>
      </c>
      <c r="C69" s="31">
        <v>2</v>
      </c>
      <c r="D69" s="33" t="s">
        <v>238</v>
      </c>
      <c r="E69" s="31">
        <v>7</v>
      </c>
      <c r="F69" s="44" t="s">
        <v>32</v>
      </c>
      <c r="G69" s="31">
        <v>22</v>
      </c>
    </row>
    <row r="71" spans="1:7" ht="12.75">
      <c r="A71" s="23" t="s">
        <v>229</v>
      </c>
      <c r="F71" s="24" t="s">
        <v>226</v>
      </c>
      <c r="G71" s="25">
        <v>6</v>
      </c>
    </row>
    <row r="72" spans="1:7" ht="12.75">
      <c r="A72" s="31">
        <v>65</v>
      </c>
      <c r="B72" s="44" t="s">
        <v>72</v>
      </c>
      <c r="C72" s="31">
        <v>6</v>
      </c>
      <c r="D72" s="33" t="s">
        <v>238</v>
      </c>
      <c r="E72" s="31">
        <v>2</v>
      </c>
      <c r="F72" s="30" t="s">
        <v>55</v>
      </c>
      <c r="G72" s="31">
        <v>17</v>
      </c>
    </row>
    <row r="73" spans="1:7" ht="12.75">
      <c r="A73" s="31">
        <v>66</v>
      </c>
      <c r="B73" s="30" t="s">
        <v>140</v>
      </c>
      <c r="C73" s="31">
        <v>3</v>
      </c>
      <c r="D73" s="33" t="s">
        <v>238</v>
      </c>
      <c r="E73" s="31">
        <v>6</v>
      </c>
      <c r="F73" s="44" t="s">
        <v>49</v>
      </c>
      <c r="G73" s="31">
        <v>21</v>
      </c>
    </row>
    <row r="74" spans="1:7" ht="12.75">
      <c r="A74" s="31">
        <v>67</v>
      </c>
      <c r="B74" s="30" t="s">
        <v>260</v>
      </c>
      <c r="C74" s="31">
        <v>0</v>
      </c>
      <c r="D74" s="33" t="s">
        <v>238</v>
      </c>
      <c r="E74" s="31">
        <v>6</v>
      </c>
      <c r="F74" s="44" t="s">
        <v>56</v>
      </c>
      <c r="G74" s="31"/>
    </row>
    <row r="75" spans="1:7" ht="12.75">
      <c r="A75" s="31">
        <v>68</v>
      </c>
      <c r="B75" s="30" t="s">
        <v>259</v>
      </c>
      <c r="C75" s="31">
        <v>4</v>
      </c>
      <c r="D75" s="33" t="s">
        <v>238</v>
      </c>
      <c r="E75" s="31">
        <v>6</v>
      </c>
      <c r="F75" s="44" t="s">
        <v>58</v>
      </c>
      <c r="G75" s="31">
        <v>18</v>
      </c>
    </row>
    <row r="76" spans="1:7" ht="12.75">
      <c r="A76" s="31">
        <v>69</v>
      </c>
      <c r="B76" s="30" t="s">
        <v>83</v>
      </c>
      <c r="C76" s="31">
        <v>0</v>
      </c>
      <c r="D76" s="33" t="s">
        <v>238</v>
      </c>
      <c r="E76" s="31">
        <v>6</v>
      </c>
      <c r="F76" s="44" t="s">
        <v>39</v>
      </c>
      <c r="G76" s="31">
        <v>15</v>
      </c>
    </row>
    <row r="77" spans="1:7" ht="12.75">
      <c r="A77" s="31">
        <v>70</v>
      </c>
      <c r="B77" s="30" t="s">
        <v>139</v>
      </c>
      <c r="C77" s="31">
        <v>2</v>
      </c>
      <c r="D77" s="33" t="s">
        <v>238</v>
      </c>
      <c r="E77" s="31">
        <v>6</v>
      </c>
      <c r="F77" s="44" t="s">
        <v>47</v>
      </c>
      <c r="G77" s="31">
        <v>23</v>
      </c>
    </row>
    <row r="78" spans="1:7" ht="12.75">
      <c r="A78" s="31">
        <v>71</v>
      </c>
      <c r="B78" s="30" t="s">
        <v>260</v>
      </c>
      <c r="C78" s="31">
        <v>0</v>
      </c>
      <c r="D78" s="33" t="s">
        <v>238</v>
      </c>
      <c r="E78" s="31">
        <v>6</v>
      </c>
      <c r="F78" s="44" t="s">
        <v>81</v>
      </c>
      <c r="G78" s="31"/>
    </row>
    <row r="79" spans="1:7" ht="12.75">
      <c r="A79" s="31">
        <v>72</v>
      </c>
      <c r="B79" s="30" t="s">
        <v>167</v>
      </c>
      <c r="C79" s="31">
        <v>1</v>
      </c>
      <c r="D79" s="33" t="s">
        <v>238</v>
      </c>
      <c r="E79" s="31">
        <v>6</v>
      </c>
      <c r="F79" s="44" t="s">
        <v>66</v>
      </c>
      <c r="G79" s="31">
        <v>22</v>
      </c>
    </row>
    <row r="80" spans="1:7" ht="12.75">
      <c r="A80" s="31">
        <v>73</v>
      </c>
      <c r="B80" s="30" t="s">
        <v>187</v>
      </c>
      <c r="C80" s="31">
        <v>1</v>
      </c>
      <c r="D80" s="33" t="s">
        <v>238</v>
      </c>
      <c r="E80" s="31">
        <v>6</v>
      </c>
      <c r="F80" s="44" t="s">
        <v>108</v>
      </c>
      <c r="G80" s="31">
        <v>23</v>
      </c>
    </row>
    <row r="81" spans="1:7" ht="12.75">
      <c r="A81" s="31">
        <v>74</v>
      </c>
      <c r="B81" s="44" t="s">
        <v>107</v>
      </c>
      <c r="C81" s="31">
        <v>6</v>
      </c>
      <c r="D81" s="33" t="s">
        <v>238</v>
      </c>
      <c r="E81" s="31">
        <v>3</v>
      </c>
      <c r="F81" s="30" t="s">
        <v>61</v>
      </c>
      <c r="G81" s="31">
        <v>13</v>
      </c>
    </row>
    <row r="82" spans="1:7" ht="12.75">
      <c r="A82" s="31">
        <v>75</v>
      </c>
      <c r="B82" s="44" t="s">
        <v>115</v>
      </c>
      <c r="C82" s="31">
        <v>6</v>
      </c>
      <c r="D82" s="33" t="s">
        <v>238</v>
      </c>
      <c r="E82" s="31">
        <v>2</v>
      </c>
      <c r="F82" s="30" t="s">
        <v>79</v>
      </c>
      <c r="G82" s="31">
        <v>16</v>
      </c>
    </row>
    <row r="83" spans="1:7" ht="12.75">
      <c r="A83" s="31">
        <v>76</v>
      </c>
      <c r="B83" s="44" t="s">
        <v>85</v>
      </c>
      <c r="C83" s="31">
        <v>6</v>
      </c>
      <c r="D83" s="33" t="s">
        <v>238</v>
      </c>
      <c r="E83" s="31">
        <v>2</v>
      </c>
      <c r="F83" s="30" t="s">
        <v>142</v>
      </c>
      <c r="G83" s="31">
        <v>19</v>
      </c>
    </row>
    <row r="84" spans="1:7" ht="12.75">
      <c r="A84" s="31">
        <v>77</v>
      </c>
      <c r="B84" s="30" t="s">
        <v>260</v>
      </c>
      <c r="C84" s="31">
        <v>0</v>
      </c>
      <c r="D84" s="33" t="s">
        <v>238</v>
      </c>
      <c r="E84" s="31">
        <v>6</v>
      </c>
      <c r="F84" s="44" t="s">
        <v>196</v>
      </c>
      <c r="G84" s="31"/>
    </row>
    <row r="85" spans="1:7" ht="12.75">
      <c r="A85" s="31">
        <v>78</v>
      </c>
      <c r="B85" s="30" t="s">
        <v>260</v>
      </c>
      <c r="C85" s="31">
        <v>0</v>
      </c>
      <c r="D85" s="33" t="s">
        <v>238</v>
      </c>
      <c r="E85" s="31">
        <v>6</v>
      </c>
      <c r="F85" s="44" t="s">
        <v>46</v>
      </c>
      <c r="G85" s="31"/>
    </row>
    <row r="86" spans="1:7" ht="12.75">
      <c r="A86" s="31">
        <v>79</v>
      </c>
      <c r="B86" s="30" t="s">
        <v>260</v>
      </c>
      <c r="C86" s="31">
        <v>0</v>
      </c>
      <c r="D86" s="33" t="s">
        <v>238</v>
      </c>
      <c r="E86" s="31">
        <v>6</v>
      </c>
      <c r="F86" s="44" t="s">
        <v>143</v>
      </c>
      <c r="G86" s="31"/>
    </row>
    <row r="87" spans="1:7" ht="12.75">
      <c r="A87" s="31">
        <v>80</v>
      </c>
      <c r="B87" s="30" t="s">
        <v>260</v>
      </c>
      <c r="C87" s="31">
        <v>0</v>
      </c>
      <c r="D87" s="33" t="s">
        <v>238</v>
      </c>
      <c r="E87" s="31">
        <v>6</v>
      </c>
      <c r="F87" s="44" t="s">
        <v>91</v>
      </c>
      <c r="G87" s="31"/>
    </row>
    <row r="89" spans="1:7" ht="12.75">
      <c r="A89" s="23" t="s">
        <v>230</v>
      </c>
      <c r="B89" s="22"/>
      <c r="C89" s="22"/>
      <c r="D89" s="22"/>
      <c r="E89" s="22"/>
      <c r="F89" s="24" t="s">
        <v>226</v>
      </c>
      <c r="G89" s="28">
        <v>6</v>
      </c>
    </row>
    <row r="90" spans="1:7" ht="12.75">
      <c r="A90" s="31">
        <v>81</v>
      </c>
      <c r="B90" s="44" t="s">
        <v>72</v>
      </c>
      <c r="C90" s="31">
        <v>6</v>
      </c>
      <c r="D90" s="33" t="s">
        <v>238</v>
      </c>
      <c r="E90" s="31">
        <v>0</v>
      </c>
      <c r="F90" s="30" t="s">
        <v>49</v>
      </c>
      <c r="G90" s="31">
        <v>17</v>
      </c>
    </row>
    <row r="91" spans="1:7" ht="12.75">
      <c r="A91" s="31">
        <v>82</v>
      </c>
      <c r="B91" s="30" t="s">
        <v>56</v>
      </c>
      <c r="C91" s="31">
        <v>4</v>
      </c>
      <c r="D91" s="33" t="s">
        <v>238</v>
      </c>
      <c r="E91" s="31">
        <v>6</v>
      </c>
      <c r="F91" s="44" t="s">
        <v>58</v>
      </c>
      <c r="G91" s="31">
        <v>24</v>
      </c>
    </row>
    <row r="92" spans="1:7" ht="12.75">
      <c r="A92" s="31">
        <v>83</v>
      </c>
      <c r="B92" s="30" t="s">
        <v>39</v>
      </c>
      <c r="C92" s="31">
        <v>5</v>
      </c>
      <c r="D92" s="33" t="s">
        <v>238</v>
      </c>
      <c r="E92" s="31">
        <v>6</v>
      </c>
      <c r="F92" s="44" t="s">
        <v>47</v>
      </c>
      <c r="G92" s="31">
        <v>23</v>
      </c>
    </row>
    <row r="93" spans="1:7" ht="12.75">
      <c r="A93" s="31">
        <v>84</v>
      </c>
      <c r="B93" s="44" t="s">
        <v>81</v>
      </c>
      <c r="C93" s="31">
        <v>6</v>
      </c>
      <c r="D93" s="33" t="s">
        <v>238</v>
      </c>
      <c r="E93" s="31">
        <v>5</v>
      </c>
      <c r="F93" s="30" t="s">
        <v>66</v>
      </c>
      <c r="G93" s="31">
        <v>22</v>
      </c>
    </row>
    <row r="94" spans="1:7" ht="12.75">
      <c r="A94" s="31">
        <v>85</v>
      </c>
      <c r="B94" s="30" t="s">
        <v>108</v>
      </c>
      <c r="C94" s="31">
        <v>5</v>
      </c>
      <c r="D94" s="33" t="s">
        <v>238</v>
      </c>
      <c r="E94" s="31">
        <v>6</v>
      </c>
      <c r="F94" s="44" t="s">
        <v>107</v>
      </c>
      <c r="G94" s="31">
        <v>23</v>
      </c>
    </row>
    <row r="95" spans="1:7" ht="12.75">
      <c r="A95" s="31">
        <v>86</v>
      </c>
      <c r="B95" s="30" t="s">
        <v>115</v>
      </c>
      <c r="C95" s="31">
        <v>5</v>
      </c>
      <c r="D95" s="33" t="s">
        <v>238</v>
      </c>
      <c r="E95" s="31">
        <v>6</v>
      </c>
      <c r="F95" s="44" t="s">
        <v>85</v>
      </c>
      <c r="G95" s="31">
        <v>16</v>
      </c>
    </row>
    <row r="96" spans="1:7" ht="12.75">
      <c r="A96" s="40">
        <v>87</v>
      </c>
      <c r="B96" s="41" t="s">
        <v>196</v>
      </c>
      <c r="C96" s="40">
        <v>5</v>
      </c>
      <c r="D96" s="42" t="s">
        <v>238</v>
      </c>
      <c r="E96" s="40">
        <v>6</v>
      </c>
      <c r="F96" s="57" t="s">
        <v>46</v>
      </c>
      <c r="G96" s="40">
        <v>19</v>
      </c>
    </row>
    <row r="97" spans="1:7" ht="12.75">
      <c r="A97" s="34">
        <v>88</v>
      </c>
      <c r="B97" s="56" t="s">
        <v>143</v>
      </c>
      <c r="C97" s="34">
        <v>6</v>
      </c>
      <c r="D97" s="36" t="s">
        <v>238</v>
      </c>
      <c r="E97" s="34">
        <v>3</v>
      </c>
      <c r="F97" s="35" t="s">
        <v>91</v>
      </c>
      <c r="G97" s="34">
        <v>18</v>
      </c>
    </row>
    <row r="99" spans="1:7" ht="12.75">
      <c r="A99" s="23" t="s">
        <v>231</v>
      </c>
      <c r="B99" s="22"/>
      <c r="C99" s="22"/>
      <c r="D99" s="22"/>
      <c r="E99" s="22"/>
      <c r="F99" s="24" t="s">
        <v>226</v>
      </c>
      <c r="G99" s="25">
        <v>7</v>
      </c>
    </row>
    <row r="100" spans="1:7" ht="12.75">
      <c r="A100" s="31">
        <v>89</v>
      </c>
      <c r="B100" s="44" t="s">
        <v>33</v>
      </c>
      <c r="C100" s="31">
        <v>7</v>
      </c>
      <c r="D100" s="33" t="s">
        <v>238</v>
      </c>
      <c r="E100" s="31">
        <v>0</v>
      </c>
      <c r="F100" s="30" t="s">
        <v>52</v>
      </c>
      <c r="G100" s="31">
        <v>15</v>
      </c>
    </row>
    <row r="101" spans="1:7" ht="12.75">
      <c r="A101" s="31">
        <v>90</v>
      </c>
      <c r="B101" s="30" t="s">
        <v>67</v>
      </c>
      <c r="C101" s="31">
        <v>4</v>
      </c>
      <c r="D101" s="33" t="s">
        <v>238</v>
      </c>
      <c r="E101" s="31">
        <v>7</v>
      </c>
      <c r="F101" s="44" t="s">
        <v>40</v>
      </c>
      <c r="G101" s="31">
        <v>13</v>
      </c>
    </row>
    <row r="102" spans="1:7" ht="12.75">
      <c r="A102" s="31">
        <v>91</v>
      </c>
      <c r="B102" s="44" t="s">
        <v>38</v>
      </c>
      <c r="C102" s="31">
        <v>7</v>
      </c>
      <c r="D102" s="33" t="s">
        <v>238</v>
      </c>
      <c r="E102" s="31">
        <v>6</v>
      </c>
      <c r="F102" s="30" t="s">
        <v>48</v>
      </c>
      <c r="G102" s="31">
        <v>20</v>
      </c>
    </row>
    <row r="103" spans="1:7" ht="12.75">
      <c r="A103" s="31">
        <v>92</v>
      </c>
      <c r="B103" s="30" t="s">
        <v>42</v>
      </c>
      <c r="C103" s="31">
        <v>2</v>
      </c>
      <c r="D103" s="33" t="s">
        <v>238</v>
      </c>
      <c r="E103" s="31">
        <v>7</v>
      </c>
      <c r="F103" s="44" t="s">
        <v>34</v>
      </c>
      <c r="G103" s="31">
        <v>21</v>
      </c>
    </row>
    <row r="104" spans="1:7" ht="12.75">
      <c r="A104" s="31">
        <v>93</v>
      </c>
      <c r="B104" s="44" t="s">
        <v>35</v>
      </c>
      <c r="C104" s="31">
        <v>7</v>
      </c>
      <c r="D104" s="33" t="s">
        <v>238</v>
      </c>
      <c r="E104" s="31">
        <v>5</v>
      </c>
      <c r="F104" s="30" t="s">
        <v>53</v>
      </c>
      <c r="G104" s="31">
        <v>15</v>
      </c>
    </row>
    <row r="105" spans="1:7" ht="12.75">
      <c r="A105" s="31">
        <v>94</v>
      </c>
      <c r="B105" s="44" t="s">
        <v>155</v>
      </c>
      <c r="C105" s="31">
        <v>7</v>
      </c>
      <c r="D105" s="33" t="s">
        <v>238</v>
      </c>
      <c r="E105" s="31">
        <v>6</v>
      </c>
      <c r="F105" s="30" t="s">
        <v>144</v>
      </c>
      <c r="G105" s="31">
        <v>14</v>
      </c>
    </row>
    <row r="106" spans="1:7" ht="12.75">
      <c r="A106" s="31">
        <v>95</v>
      </c>
      <c r="B106" s="44" t="s">
        <v>37</v>
      </c>
      <c r="C106" s="31">
        <v>7</v>
      </c>
      <c r="D106" s="33" t="s">
        <v>238</v>
      </c>
      <c r="E106" s="31">
        <v>5</v>
      </c>
      <c r="F106" s="30" t="s">
        <v>51</v>
      </c>
      <c r="G106" s="31">
        <v>24</v>
      </c>
    </row>
    <row r="107" spans="1:7" ht="12.75">
      <c r="A107" s="31">
        <v>96</v>
      </c>
      <c r="B107" s="30" t="s">
        <v>64</v>
      </c>
      <c r="C107" s="31">
        <v>3</v>
      </c>
      <c r="D107" s="33" t="s">
        <v>238</v>
      </c>
      <c r="E107" s="31">
        <v>7</v>
      </c>
      <c r="F107" s="44" t="s">
        <v>32</v>
      </c>
      <c r="G107" s="31">
        <v>20</v>
      </c>
    </row>
    <row r="109" spans="1:7" ht="12.75">
      <c r="A109" s="23" t="s">
        <v>232</v>
      </c>
      <c r="B109" s="22"/>
      <c r="C109" s="22"/>
      <c r="D109" s="22"/>
      <c r="E109" s="22"/>
      <c r="F109" s="24" t="s">
        <v>226</v>
      </c>
      <c r="G109" s="25">
        <v>6</v>
      </c>
    </row>
    <row r="110" spans="1:7" ht="12.75">
      <c r="A110" s="31">
        <v>97</v>
      </c>
      <c r="B110" s="30" t="s">
        <v>72</v>
      </c>
      <c r="C110" s="31">
        <v>5</v>
      </c>
      <c r="D110" s="33" t="s">
        <v>238</v>
      </c>
      <c r="E110" s="31">
        <v>6</v>
      </c>
      <c r="F110" s="44" t="s">
        <v>42</v>
      </c>
      <c r="G110" s="31">
        <v>16</v>
      </c>
    </row>
    <row r="111" spans="1:7" ht="12.75">
      <c r="A111" s="31">
        <v>98</v>
      </c>
      <c r="B111" s="44" t="s">
        <v>58</v>
      </c>
      <c r="C111" s="31">
        <v>6</v>
      </c>
      <c r="D111" s="33" t="s">
        <v>238</v>
      </c>
      <c r="E111" s="31">
        <v>2</v>
      </c>
      <c r="F111" s="30" t="s">
        <v>48</v>
      </c>
      <c r="G111" s="31">
        <v>15</v>
      </c>
    </row>
    <row r="112" spans="1:7" ht="12.75">
      <c r="A112" s="31">
        <v>99</v>
      </c>
      <c r="B112" s="30" t="s">
        <v>47</v>
      </c>
      <c r="C112" s="31">
        <v>4</v>
      </c>
      <c r="D112" s="33" t="s">
        <v>238</v>
      </c>
      <c r="E112" s="31">
        <v>6</v>
      </c>
      <c r="F112" s="44" t="s">
        <v>67</v>
      </c>
      <c r="G112" s="31">
        <v>14</v>
      </c>
    </row>
    <row r="113" spans="1:7" ht="12.75">
      <c r="A113" s="31">
        <v>100</v>
      </c>
      <c r="B113" s="44" t="s">
        <v>81</v>
      </c>
      <c r="C113" s="31">
        <v>6</v>
      </c>
      <c r="D113" s="33" t="s">
        <v>238</v>
      </c>
      <c r="E113" s="31">
        <v>3</v>
      </c>
      <c r="F113" s="30" t="s">
        <v>52</v>
      </c>
      <c r="G113" s="31">
        <v>21</v>
      </c>
    </row>
    <row r="114" spans="1:7" ht="12.75">
      <c r="A114" s="31">
        <v>101</v>
      </c>
      <c r="B114" s="44" t="s">
        <v>107</v>
      </c>
      <c r="C114" s="31">
        <v>6</v>
      </c>
      <c r="D114" s="33" t="s">
        <v>238</v>
      </c>
      <c r="E114" s="31">
        <v>2</v>
      </c>
      <c r="F114" s="30" t="s">
        <v>64</v>
      </c>
      <c r="G114" s="31">
        <v>17</v>
      </c>
    </row>
    <row r="115" spans="1:7" ht="12.75">
      <c r="A115" s="31">
        <v>102</v>
      </c>
      <c r="B115" s="30" t="s">
        <v>85</v>
      </c>
      <c r="C115" s="31">
        <v>2</v>
      </c>
      <c r="D115" s="33" t="s">
        <v>238</v>
      </c>
      <c r="E115" s="31">
        <v>6</v>
      </c>
      <c r="F115" s="44" t="s">
        <v>51</v>
      </c>
      <c r="G115" s="31">
        <v>20</v>
      </c>
    </row>
    <row r="116" spans="1:7" ht="12.75">
      <c r="A116" s="31">
        <v>103</v>
      </c>
      <c r="B116" s="44" t="s">
        <v>46</v>
      </c>
      <c r="C116" s="31">
        <v>6</v>
      </c>
      <c r="D116" s="33" t="s">
        <v>238</v>
      </c>
      <c r="E116" s="31">
        <v>5</v>
      </c>
      <c r="F116" s="30" t="s">
        <v>144</v>
      </c>
      <c r="G116" s="31">
        <v>14</v>
      </c>
    </row>
    <row r="117" spans="1:7" ht="12.75">
      <c r="A117" s="31">
        <v>104</v>
      </c>
      <c r="B117" s="30" t="s">
        <v>143</v>
      </c>
      <c r="C117" s="31">
        <v>4</v>
      </c>
      <c r="D117" s="33" t="s">
        <v>238</v>
      </c>
      <c r="E117" s="31">
        <v>6</v>
      </c>
      <c r="F117" s="44" t="s">
        <v>53</v>
      </c>
      <c r="G117" s="31">
        <v>13</v>
      </c>
    </row>
    <row r="119" spans="1:7" ht="12.75">
      <c r="A119" s="23"/>
      <c r="B119" s="23" t="s">
        <v>241</v>
      </c>
      <c r="G119" s="22" t="s">
        <v>242</v>
      </c>
    </row>
    <row r="120" spans="2:7" ht="12.75">
      <c r="B120" s="29">
        <v>1</v>
      </c>
      <c r="C120" s="139" t="s">
        <v>42</v>
      </c>
      <c r="D120" s="139"/>
      <c r="E120" s="139"/>
      <c r="F120" s="139"/>
      <c r="G120" s="31">
        <v>6</v>
      </c>
    </row>
    <row r="121" spans="2:7" ht="12.75">
      <c r="B121" s="29">
        <v>2</v>
      </c>
      <c r="C121" s="139" t="s">
        <v>58</v>
      </c>
      <c r="D121" s="139"/>
      <c r="E121" s="139"/>
      <c r="F121" s="139"/>
      <c r="G121" s="31">
        <v>3</v>
      </c>
    </row>
    <row r="122" spans="2:7" ht="12.75">
      <c r="B122" s="29">
        <v>3</v>
      </c>
      <c r="C122" s="139" t="s">
        <v>67</v>
      </c>
      <c r="D122" s="139"/>
      <c r="E122" s="139"/>
      <c r="F122" s="139"/>
      <c r="G122" s="31">
        <v>8</v>
      </c>
    </row>
    <row r="123" spans="2:7" ht="12.75">
      <c r="B123" s="29">
        <v>4</v>
      </c>
      <c r="C123" s="139" t="s">
        <v>81</v>
      </c>
      <c r="D123" s="139"/>
      <c r="E123" s="139"/>
      <c r="F123" s="139"/>
      <c r="G123" s="31">
        <v>2</v>
      </c>
    </row>
    <row r="124" spans="2:7" ht="12.75">
      <c r="B124" s="29">
        <v>5</v>
      </c>
      <c r="C124" s="139" t="s">
        <v>107</v>
      </c>
      <c r="D124" s="139"/>
      <c r="E124" s="139"/>
      <c r="F124" s="139"/>
      <c r="G124" s="31">
        <v>7</v>
      </c>
    </row>
    <row r="125" spans="2:7" ht="12.75">
      <c r="B125" s="29">
        <v>6</v>
      </c>
      <c r="C125" s="139" t="s">
        <v>51</v>
      </c>
      <c r="D125" s="139"/>
      <c r="E125" s="139"/>
      <c r="F125" s="139"/>
      <c r="G125" s="31">
        <v>5</v>
      </c>
    </row>
    <row r="126" spans="2:7" ht="12.75">
      <c r="B126" s="29">
        <v>7</v>
      </c>
      <c r="C126" s="139" t="s">
        <v>46</v>
      </c>
      <c r="D126" s="139"/>
      <c r="E126" s="139"/>
      <c r="F126" s="139"/>
      <c r="G126" s="31">
        <v>1</v>
      </c>
    </row>
    <row r="127" spans="2:7" ht="12.75">
      <c r="B127" s="29">
        <v>8</v>
      </c>
      <c r="C127" s="139" t="s">
        <v>53</v>
      </c>
      <c r="D127" s="139"/>
      <c r="E127" s="139"/>
      <c r="F127" s="139"/>
      <c r="G127" s="31">
        <v>4</v>
      </c>
    </row>
    <row r="130" spans="1:7" ht="12.75">
      <c r="A130" s="23" t="s">
        <v>233</v>
      </c>
      <c r="B130" s="22"/>
      <c r="C130" s="22"/>
      <c r="D130" s="22"/>
      <c r="E130" s="22"/>
      <c r="F130" s="24" t="s">
        <v>226</v>
      </c>
      <c r="G130" s="25">
        <v>8</v>
      </c>
    </row>
    <row r="131" spans="1:7" ht="12.75">
      <c r="A131" s="31">
        <v>105</v>
      </c>
      <c r="B131" s="44" t="s">
        <v>33</v>
      </c>
      <c r="C131" s="31">
        <v>8</v>
      </c>
      <c r="D131" s="33" t="s">
        <v>238</v>
      </c>
      <c r="E131" s="31">
        <v>4</v>
      </c>
      <c r="F131" s="30" t="s">
        <v>46</v>
      </c>
      <c r="G131" s="31">
        <v>13</v>
      </c>
    </row>
    <row r="132" spans="1:7" ht="12.75">
      <c r="A132" s="31">
        <v>106</v>
      </c>
      <c r="B132" s="44" t="s">
        <v>40</v>
      </c>
      <c r="C132" s="31">
        <v>8</v>
      </c>
      <c r="D132" s="33" t="s">
        <v>238</v>
      </c>
      <c r="E132" s="31">
        <v>2</v>
      </c>
      <c r="F132" s="30" t="s">
        <v>81</v>
      </c>
      <c r="G132" s="31">
        <v>13</v>
      </c>
    </row>
    <row r="133" spans="1:7" ht="12.75">
      <c r="A133" s="31">
        <v>107</v>
      </c>
      <c r="B133" s="30" t="s">
        <v>38</v>
      </c>
      <c r="C133" s="31">
        <v>7</v>
      </c>
      <c r="D133" s="33" t="s">
        <v>238</v>
      </c>
      <c r="E133" s="31">
        <v>8</v>
      </c>
      <c r="F133" s="44" t="s">
        <v>58</v>
      </c>
      <c r="G133" s="31">
        <v>15</v>
      </c>
    </row>
    <row r="134" spans="1:7" ht="12.75">
      <c r="A134" s="31">
        <v>108</v>
      </c>
      <c r="B134" s="44" t="s">
        <v>34</v>
      </c>
      <c r="C134" s="31">
        <v>8</v>
      </c>
      <c r="D134" s="33" t="s">
        <v>238</v>
      </c>
      <c r="E134" s="31">
        <v>6</v>
      </c>
      <c r="F134" s="30" t="s">
        <v>53</v>
      </c>
      <c r="G134" s="31">
        <v>20</v>
      </c>
    </row>
    <row r="135" spans="1:7" ht="12.75">
      <c r="A135" s="31">
        <v>109</v>
      </c>
      <c r="B135" s="30" t="s">
        <v>35</v>
      </c>
      <c r="C135" s="31">
        <v>5</v>
      </c>
      <c r="D135" s="33" t="s">
        <v>238</v>
      </c>
      <c r="E135" s="31">
        <v>8</v>
      </c>
      <c r="F135" s="44" t="s">
        <v>51</v>
      </c>
      <c r="G135" s="31">
        <v>16</v>
      </c>
    </row>
    <row r="136" spans="1:7" ht="12.75">
      <c r="A136" s="31">
        <v>110</v>
      </c>
      <c r="B136" s="30" t="s">
        <v>155</v>
      </c>
      <c r="C136" s="31">
        <v>7</v>
      </c>
      <c r="D136" s="33" t="s">
        <v>238</v>
      </c>
      <c r="E136" s="31">
        <v>8</v>
      </c>
      <c r="F136" s="44" t="s">
        <v>42</v>
      </c>
      <c r="G136" s="31">
        <v>21</v>
      </c>
    </row>
    <row r="137" spans="1:7" ht="12.75">
      <c r="A137" s="31">
        <v>111</v>
      </c>
      <c r="B137" s="30" t="s">
        <v>37</v>
      </c>
      <c r="C137" s="31">
        <v>5</v>
      </c>
      <c r="D137" s="33" t="s">
        <v>238</v>
      </c>
      <c r="E137" s="31">
        <v>8</v>
      </c>
      <c r="F137" s="44" t="s">
        <v>107</v>
      </c>
      <c r="G137" s="31">
        <v>22</v>
      </c>
    </row>
    <row r="138" spans="1:7" ht="12.75">
      <c r="A138" s="31">
        <v>112</v>
      </c>
      <c r="B138" s="44" t="s">
        <v>32</v>
      </c>
      <c r="C138" s="31">
        <v>8</v>
      </c>
      <c r="D138" s="33" t="s">
        <v>238</v>
      </c>
      <c r="E138" s="31">
        <v>1</v>
      </c>
      <c r="F138" s="30" t="s">
        <v>67</v>
      </c>
      <c r="G138" s="31">
        <v>14</v>
      </c>
    </row>
    <row r="140" spans="1:7" ht="12.75">
      <c r="A140" s="23" t="s">
        <v>234</v>
      </c>
      <c r="B140" s="22"/>
      <c r="C140" s="22"/>
      <c r="D140" s="22"/>
      <c r="E140" s="22"/>
      <c r="F140" s="24" t="s">
        <v>226</v>
      </c>
      <c r="G140" s="28">
        <v>8</v>
      </c>
    </row>
    <row r="141" spans="1:7" ht="12.75">
      <c r="A141" s="31">
        <v>113</v>
      </c>
      <c r="B141" s="44" t="s">
        <v>33</v>
      </c>
      <c r="C141" s="31">
        <v>8</v>
      </c>
      <c r="D141" s="33" t="s">
        <v>238</v>
      </c>
      <c r="E141" s="31">
        <v>5</v>
      </c>
      <c r="F141" s="30" t="s">
        <v>40</v>
      </c>
      <c r="G141" s="31"/>
    </row>
    <row r="142" spans="1:7" ht="12.75">
      <c r="A142" s="31">
        <v>114</v>
      </c>
      <c r="B142" s="30" t="s">
        <v>58</v>
      </c>
      <c r="C142" s="31">
        <v>4</v>
      </c>
      <c r="D142" s="33" t="s">
        <v>238</v>
      </c>
      <c r="E142" s="31">
        <v>8</v>
      </c>
      <c r="F142" s="44" t="s">
        <v>34</v>
      </c>
      <c r="G142" s="31"/>
    </row>
    <row r="143" spans="1:7" ht="12.75">
      <c r="A143" s="31">
        <v>115</v>
      </c>
      <c r="B143" s="44" t="s">
        <v>51</v>
      </c>
      <c r="C143" s="31">
        <v>8</v>
      </c>
      <c r="D143" s="33" t="s">
        <v>238</v>
      </c>
      <c r="E143" s="31">
        <v>5</v>
      </c>
      <c r="F143" s="30" t="s">
        <v>42</v>
      </c>
      <c r="G143" s="31">
        <v>13</v>
      </c>
    </row>
    <row r="144" spans="1:7" ht="12.75">
      <c r="A144" s="31">
        <v>116</v>
      </c>
      <c r="B144" s="30" t="s">
        <v>107</v>
      </c>
      <c r="C144" s="31">
        <v>5</v>
      </c>
      <c r="D144" s="33" t="s">
        <v>238</v>
      </c>
      <c r="E144" s="31">
        <v>8</v>
      </c>
      <c r="F144" s="44" t="s">
        <v>32</v>
      </c>
      <c r="G144" s="31">
        <v>14</v>
      </c>
    </row>
    <row r="146" spans="1:7" ht="12.75">
      <c r="A146" s="23" t="s">
        <v>235</v>
      </c>
      <c r="B146" s="22"/>
      <c r="C146" s="22"/>
      <c r="D146" s="22"/>
      <c r="E146" s="22"/>
      <c r="F146" s="24" t="s">
        <v>226</v>
      </c>
      <c r="G146" s="25">
        <v>8</v>
      </c>
    </row>
    <row r="147" spans="1:7" ht="12.75">
      <c r="A147" s="31">
        <v>117</v>
      </c>
      <c r="B147" s="44" t="s">
        <v>33</v>
      </c>
      <c r="C147" s="31">
        <v>8</v>
      </c>
      <c r="D147" s="33" t="s">
        <v>238</v>
      </c>
      <c r="E147" s="31">
        <v>7</v>
      </c>
      <c r="F147" s="30" t="s">
        <v>34</v>
      </c>
      <c r="G147" s="31">
        <v>14</v>
      </c>
    </row>
    <row r="148" spans="1:7" ht="12.75">
      <c r="A148" s="31">
        <v>118</v>
      </c>
      <c r="B148" s="30" t="s">
        <v>51</v>
      </c>
      <c r="C148" s="31">
        <v>2</v>
      </c>
      <c r="D148" s="33" t="s">
        <v>238</v>
      </c>
      <c r="E148" s="31">
        <v>8</v>
      </c>
      <c r="F148" s="44" t="s">
        <v>32</v>
      </c>
      <c r="G148" s="31">
        <v>13</v>
      </c>
    </row>
    <row r="150" spans="1:7" ht="12.75">
      <c r="A150" s="23" t="s">
        <v>236</v>
      </c>
      <c r="B150" s="22"/>
      <c r="C150" s="22"/>
      <c r="D150" s="22"/>
      <c r="E150" s="22"/>
      <c r="F150" s="24" t="s">
        <v>237</v>
      </c>
      <c r="G150" s="25">
        <v>9</v>
      </c>
    </row>
    <row r="151" spans="1:7" ht="12.75">
      <c r="A151" s="31">
        <v>119</v>
      </c>
      <c r="B151" s="30" t="s">
        <v>33</v>
      </c>
      <c r="C151" s="31">
        <v>5</v>
      </c>
      <c r="D151" s="33" t="s">
        <v>238</v>
      </c>
      <c r="E151" s="31">
        <v>9</v>
      </c>
      <c r="F151" s="44" t="s">
        <v>32</v>
      </c>
      <c r="G151" s="31"/>
    </row>
  </sheetData>
  <mergeCells count="8">
    <mergeCell ref="C120:F120"/>
    <mergeCell ref="C121:F121"/>
    <mergeCell ref="C122:F122"/>
    <mergeCell ref="C127:F127"/>
    <mergeCell ref="C123:F123"/>
    <mergeCell ref="C124:F124"/>
    <mergeCell ref="C125:F125"/>
    <mergeCell ref="C126:F1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6"/>
  <sheetViews>
    <sheetView zoomScale="90" zoomScaleNormal="90" workbookViewId="0" topLeftCell="A253">
      <selection activeCell="F285" sqref="F285"/>
    </sheetView>
  </sheetViews>
  <sheetFormatPr defaultColWidth="9.140625" defaultRowHeight="12.75"/>
  <cols>
    <col min="1" max="1" width="5.28125" style="0" customWidth="1"/>
    <col min="2" max="2" width="20.8515625" style="0" customWidth="1"/>
    <col min="3" max="3" width="4.7109375" style="0" customWidth="1"/>
    <col min="4" max="4" width="2.7109375" style="0" customWidth="1"/>
    <col min="5" max="5" width="4.7109375" style="0" customWidth="1"/>
    <col min="6" max="6" width="20.8515625" style="0" customWidth="1"/>
    <col min="7" max="7" width="6.140625" style="0" bestFit="1" customWidth="1"/>
  </cols>
  <sheetData>
    <row r="1" spans="1:7" ht="12.75">
      <c r="A1" s="63" t="s">
        <v>327</v>
      </c>
      <c r="B1" s="26"/>
      <c r="C1" s="21"/>
      <c r="D1" s="27"/>
      <c r="E1" s="21"/>
      <c r="F1" s="24" t="s">
        <v>226</v>
      </c>
      <c r="G1" s="25">
        <v>6</v>
      </c>
    </row>
    <row r="2" spans="1:7" ht="12.75">
      <c r="A2" s="64">
        <v>1</v>
      </c>
      <c r="B2" s="55" t="s">
        <v>33</v>
      </c>
      <c r="C2" s="31">
        <v>6</v>
      </c>
      <c r="D2" s="33" t="s">
        <v>238</v>
      </c>
      <c r="E2" s="40">
        <v>0</v>
      </c>
      <c r="F2" s="32" t="s">
        <v>260</v>
      </c>
      <c r="G2" s="31"/>
    </row>
    <row r="3" spans="1:7" ht="12.75">
      <c r="A3" s="64">
        <v>2</v>
      </c>
      <c r="B3" s="55" t="s">
        <v>328</v>
      </c>
      <c r="C3" s="31">
        <v>6</v>
      </c>
      <c r="D3" s="33" t="s">
        <v>238</v>
      </c>
      <c r="E3" s="40">
        <v>0</v>
      </c>
      <c r="F3" s="32" t="s">
        <v>260</v>
      </c>
      <c r="G3" s="31"/>
    </row>
    <row r="4" spans="1:7" ht="12.75">
      <c r="A4" s="64">
        <v>3</v>
      </c>
      <c r="B4" s="55" t="s">
        <v>181</v>
      </c>
      <c r="C4" s="31">
        <v>6</v>
      </c>
      <c r="D4" s="33" t="s">
        <v>238</v>
      </c>
      <c r="E4" s="31">
        <v>1</v>
      </c>
      <c r="F4" s="32" t="s">
        <v>210</v>
      </c>
      <c r="G4" s="31"/>
    </row>
    <row r="5" spans="1:7" ht="12.75">
      <c r="A5" s="64">
        <v>4</v>
      </c>
      <c r="B5" s="32" t="s">
        <v>260</v>
      </c>
      <c r="C5" s="40">
        <v>0</v>
      </c>
      <c r="D5" s="33" t="s">
        <v>238</v>
      </c>
      <c r="E5" s="31">
        <v>6</v>
      </c>
      <c r="F5" s="55" t="s">
        <v>62</v>
      </c>
      <c r="G5" s="31"/>
    </row>
    <row r="6" spans="1:7" ht="12.75">
      <c r="A6" s="64">
        <v>5</v>
      </c>
      <c r="B6" s="55" t="s">
        <v>66</v>
      </c>
      <c r="C6" s="31">
        <v>6</v>
      </c>
      <c r="D6" s="33" t="s">
        <v>238</v>
      </c>
      <c r="E6" s="40">
        <v>0</v>
      </c>
      <c r="F6" s="32" t="s">
        <v>260</v>
      </c>
      <c r="G6" s="31"/>
    </row>
    <row r="7" spans="1:7" ht="12.75">
      <c r="A7" s="64">
        <v>6</v>
      </c>
      <c r="B7" s="55" t="s">
        <v>155</v>
      </c>
      <c r="C7" s="31">
        <v>6</v>
      </c>
      <c r="D7" s="33" t="s">
        <v>238</v>
      </c>
      <c r="E7" s="40">
        <v>0</v>
      </c>
      <c r="F7" s="32" t="s">
        <v>260</v>
      </c>
      <c r="G7" s="31"/>
    </row>
    <row r="8" spans="1:7" ht="12.75">
      <c r="A8" s="64">
        <v>7</v>
      </c>
      <c r="B8" s="32" t="s">
        <v>260</v>
      </c>
      <c r="C8" s="40">
        <v>0</v>
      </c>
      <c r="D8" s="33" t="s">
        <v>238</v>
      </c>
      <c r="E8" s="31">
        <v>6</v>
      </c>
      <c r="F8" s="55" t="s">
        <v>329</v>
      </c>
      <c r="G8" s="31"/>
    </row>
    <row r="9" spans="1:7" ht="12.75">
      <c r="A9" s="64">
        <v>8</v>
      </c>
      <c r="B9" s="32" t="s">
        <v>260</v>
      </c>
      <c r="C9" s="40">
        <v>0</v>
      </c>
      <c r="D9" s="33" t="s">
        <v>238</v>
      </c>
      <c r="E9" s="31">
        <v>6</v>
      </c>
      <c r="F9" s="55" t="s">
        <v>50</v>
      </c>
      <c r="G9" s="31"/>
    </row>
    <row r="10" spans="1:7" ht="12.75">
      <c r="A10" s="64">
        <v>9</v>
      </c>
      <c r="B10" s="55" t="s">
        <v>43</v>
      </c>
      <c r="C10" s="31">
        <v>6</v>
      </c>
      <c r="D10" s="33" t="s">
        <v>238</v>
      </c>
      <c r="E10" s="40">
        <v>0</v>
      </c>
      <c r="F10" s="32" t="s">
        <v>260</v>
      </c>
      <c r="G10" s="31"/>
    </row>
    <row r="11" spans="1:7" ht="12.75">
      <c r="A11" s="64">
        <v>10</v>
      </c>
      <c r="B11" s="55" t="s">
        <v>103</v>
      </c>
      <c r="C11" s="31">
        <v>6</v>
      </c>
      <c r="D11" s="33" t="s">
        <v>238</v>
      </c>
      <c r="E11" s="40">
        <v>0</v>
      </c>
      <c r="F11" s="32" t="s">
        <v>260</v>
      </c>
      <c r="G11" s="31"/>
    </row>
    <row r="12" spans="1:7" ht="12.75">
      <c r="A12" s="64">
        <v>11</v>
      </c>
      <c r="B12" s="32" t="s">
        <v>260</v>
      </c>
      <c r="C12" s="40">
        <v>0</v>
      </c>
      <c r="D12" s="33" t="s">
        <v>238</v>
      </c>
      <c r="E12" s="31">
        <v>6</v>
      </c>
      <c r="F12" s="55" t="s">
        <v>85</v>
      </c>
      <c r="G12" s="31"/>
    </row>
    <row r="13" spans="1:7" ht="12.75">
      <c r="A13" s="64">
        <v>12</v>
      </c>
      <c r="B13" s="32" t="s">
        <v>260</v>
      </c>
      <c r="C13" s="40">
        <v>0</v>
      </c>
      <c r="D13" s="33" t="s">
        <v>238</v>
      </c>
      <c r="E13" s="31">
        <v>6</v>
      </c>
      <c r="F13" s="55" t="s">
        <v>79</v>
      </c>
      <c r="G13" s="31"/>
    </row>
    <row r="14" spans="1:7" ht="12.75">
      <c r="A14" s="64">
        <v>13</v>
      </c>
      <c r="B14" s="55" t="s">
        <v>73</v>
      </c>
      <c r="C14" s="31">
        <v>6</v>
      </c>
      <c r="D14" s="33" t="s">
        <v>238</v>
      </c>
      <c r="E14" s="40">
        <v>0</v>
      </c>
      <c r="F14" s="32" t="s">
        <v>260</v>
      </c>
      <c r="G14" s="31"/>
    </row>
    <row r="15" spans="1:7" ht="12.75">
      <c r="A15" s="64">
        <v>14</v>
      </c>
      <c r="B15" s="32" t="s">
        <v>260</v>
      </c>
      <c r="C15" s="40">
        <v>0</v>
      </c>
      <c r="D15" s="33" t="s">
        <v>238</v>
      </c>
      <c r="E15" s="31">
        <v>6</v>
      </c>
      <c r="F15" s="55" t="s">
        <v>91</v>
      </c>
      <c r="G15" s="31"/>
    </row>
    <row r="16" spans="1:7" ht="12.75">
      <c r="A16" s="64">
        <v>15</v>
      </c>
      <c r="B16" s="55" t="s">
        <v>330</v>
      </c>
      <c r="C16" s="31">
        <v>6</v>
      </c>
      <c r="D16" s="33" t="s">
        <v>238</v>
      </c>
      <c r="E16" s="31">
        <v>5</v>
      </c>
      <c r="F16" s="32" t="s">
        <v>331</v>
      </c>
      <c r="G16" s="31"/>
    </row>
    <row r="17" spans="1:7" ht="12.75">
      <c r="A17" s="64">
        <v>16</v>
      </c>
      <c r="B17" s="32" t="s">
        <v>260</v>
      </c>
      <c r="C17" s="40">
        <v>0</v>
      </c>
      <c r="D17" s="33" t="s">
        <v>238</v>
      </c>
      <c r="E17" s="31">
        <v>6</v>
      </c>
      <c r="F17" s="55" t="s">
        <v>41</v>
      </c>
      <c r="G17" s="31"/>
    </row>
    <row r="18" spans="1:7" ht="12.75">
      <c r="A18" s="64">
        <v>17</v>
      </c>
      <c r="B18" s="55" t="s">
        <v>39</v>
      </c>
      <c r="C18" s="31">
        <v>6</v>
      </c>
      <c r="D18" s="33" t="s">
        <v>238</v>
      </c>
      <c r="E18" s="40">
        <v>0</v>
      </c>
      <c r="F18" s="32" t="s">
        <v>260</v>
      </c>
      <c r="G18" s="31"/>
    </row>
    <row r="19" spans="1:7" ht="12.75">
      <c r="A19" s="64">
        <v>18</v>
      </c>
      <c r="B19" s="55" t="s">
        <v>142</v>
      </c>
      <c r="C19" s="31">
        <v>6</v>
      </c>
      <c r="D19" s="33" t="s">
        <v>238</v>
      </c>
      <c r="E19" s="40">
        <v>0</v>
      </c>
      <c r="F19" s="32" t="s">
        <v>260</v>
      </c>
      <c r="G19" s="31"/>
    </row>
    <row r="20" spans="1:7" ht="12.75">
      <c r="A20" s="64">
        <v>19</v>
      </c>
      <c r="B20" s="32" t="s">
        <v>260</v>
      </c>
      <c r="C20" s="40">
        <v>0</v>
      </c>
      <c r="D20" s="33" t="s">
        <v>238</v>
      </c>
      <c r="E20" s="31">
        <v>6</v>
      </c>
      <c r="F20" s="55" t="s">
        <v>310</v>
      </c>
      <c r="G20" s="31"/>
    </row>
    <row r="21" spans="1:7" ht="12.75">
      <c r="A21" s="64">
        <v>20</v>
      </c>
      <c r="B21" s="32" t="s">
        <v>260</v>
      </c>
      <c r="C21" s="40">
        <v>0</v>
      </c>
      <c r="D21" s="33" t="s">
        <v>238</v>
      </c>
      <c r="E21" s="31">
        <v>6</v>
      </c>
      <c r="F21" s="55" t="s">
        <v>61</v>
      </c>
      <c r="G21" s="31"/>
    </row>
    <row r="22" spans="1:7" ht="12.75">
      <c r="A22" s="64">
        <v>21</v>
      </c>
      <c r="B22" s="55" t="s">
        <v>60</v>
      </c>
      <c r="C22" s="31">
        <v>6</v>
      </c>
      <c r="D22" s="33" t="s">
        <v>238</v>
      </c>
      <c r="E22" s="40">
        <v>0</v>
      </c>
      <c r="F22" s="32" t="s">
        <v>260</v>
      </c>
      <c r="G22" s="31"/>
    </row>
    <row r="23" spans="1:7" ht="12.75">
      <c r="A23" s="64">
        <v>22</v>
      </c>
      <c r="B23" s="55" t="s">
        <v>312</v>
      </c>
      <c r="C23" s="31">
        <v>6</v>
      </c>
      <c r="D23" s="33" t="s">
        <v>238</v>
      </c>
      <c r="E23" s="40">
        <v>0</v>
      </c>
      <c r="F23" s="32" t="s">
        <v>260</v>
      </c>
      <c r="G23" s="31"/>
    </row>
    <row r="24" spans="1:7" ht="12.75">
      <c r="A24" s="64">
        <v>23</v>
      </c>
      <c r="B24" s="32" t="s">
        <v>260</v>
      </c>
      <c r="C24" s="40">
        <v>0</v>
      </c>
      <c r="D24" s="33" t="s">
        <v>238</v>
      </c>
      <c r="E24" s="31">
        <v>6</v>
      </c>
      <c r="F24" s="55" t="s">
        <v>315</v>
      </c>
      <c r="G24" s="31"/>
    </row>
    <row r="25" spans="1:7" ht="12.75">
      <c r="A25" s="64">
        <v>24</v>
      </c>
      <c r="B25" s="32" t="s">
        <v>260</v>
      </c>
      <c r="C25" s="40">
        <v>0</v>
      </c>
      <c r="D25" s="33" t="s">
        <v>238</v>
      </c>
      <c r="E25" s="31">
        <v>6</v>
      </c>
      <c r="F25" s="55" t="s">
        <v>48</v>
      </c>
      <c r="G25" s="31"/>
    </row>
    <row r="26" spans="1:7" ht="12.75">
      <c r="A26" s="64">
        <v>25</v>
      </c>
      <c r="B26" s="55" t="s">
        <v>42</v>
      </c>
      <c r="C26" s="31">
        <v>6</v>
      </c>
      <c r="D26" s="33" t="s">
        <v>238</v>
      </c>
      <c r="E26" s="40">
        <v>0</v>
      </c>
      <c r="F26" s="32" t="s">
        <v>260</v>
      </c>
      <c r="G26" s="31"/>
    </row>
    <row r="27" spans="1:7" ht="12.75">
      <c r="A27" s="64">
        <v>26</v>
      </c>
      <c r="B27" s="55" t="s">
        <v>86</v>
      </c>
      <c r="C27" s="31">
        <v>6</v>
      </c>
      <c r="D27" s="33" t="s">
        <v>238</v>
      </c>
      <c r="E27" s="31">
        <v>4</v>
      </c>
      <c r="F27" s="32" t="s">
        <v>156</v>
      </c>
      <c r="G27" s="31"/>
    </row>
    <row r="28" spans="1:7" ht="12.75">
      <c r="A28" s="64">
        <v>27</v>
      </c>
      <c r="B28" s="32" t="s">
        <v>260</v>
      </c>
      <c r="C28" s="40">
        <v>0</v>
      </c>
      <c r="D28" s="33" t="s">
        <v>238</v>
      </c>
      <c r="E28" s="31">
        <v>6</v>
      </c>
      <c r="F28" s="55" t="s">
        <v>176</v>
      </c>
      <c r="G28" s="31"/>
    </row>
    <row r="29" spans="1:7" ht="12.75">
      <c r="A29" s="64">
        <v>28</v>
      </c>
      <c r="B29" s="32" t="s">
        <v>260</v>
      </c>
      <c r="C29" s="40">
        <v>0</v>
      </c>
      <c r="D29" s="33" t="s">
        <v>238</v>
      </c>
      <c r="E29" s="31">
        <v>6</v>
      </c>
      <c r="F29" s="55" t="s">
        <v>56</v>
      </c>
      <c r="G29" s="31"/>
    </row>
    <row r="30" spans="1:7" ht="12.75">
      <c r="A30" s="64">
        <v>29</v>
      </c>
      <c r="B30" s="55" t="s">
        <v>68</v>
      </c>
      <c r="C30" s="31">
        <v>6</v>
      </c>
      <c r="D30" s="33" t="s">
        <v>238</v>
      </c>
      <c r="E30" s="40">
        <v>0</v>
      </c>
      <c r="F30" s="32" t="s">
        <v>260</v>
      </c>
      <c r="G30" s="31"/>
    </row>
    <row r="31" spans="1:7" ht="12.75">
      <c r="A31" s="64">
        <v>30</v>
      </c>
      <c r="B31" s="55" t="s">
        <v>332</v>
      </c>
      <c r="C31" s="31">
        <v>6</v>
      </c>
      <c r="D31" s="33" t="s">
        <v>238</v>
      </c>
      <c r="E31" s="40">
        <v>0</v>
      </c>
      <c r="F31" s="32" t="s">
        <v>260</v>
      </c>
      <c r="G31" s="31"/>
    </row>
    <row r="32" spans="1:7" ht="12.75">
      <c r="A32" s="64">
        <v>31</v>
      </c>
      <c r="B32" s="32" t="s">
        <v>260</v>
      </c>
      <c r="C32" s="40">
        <v>0</v>
      </c>
      <c r="D32" s="33" t="s">
        <v>238</v>
      </c>
      <c r="E32" s="31">
        <v>6</v>
      </c>
      <c r="F32" s="55" t="s">
        <v>333</v>
      </c>
      <c r="G32" s="31"/>
    </row>
    <row r="33" spans="1:7" ht="12.75">
      <c r="A33" s="64">
        <v>32</v>
      </c>
      <c r="B33" s="32" t="s">
        <v>260</v>
      </c>
      <c r="C33" s="40">
        <v>0</v>
      </c>
      <c r="D33" s="33" t="s">
        <v>238</v>
      </c>
      <c r="E33" s="31">
        <v>6</v>
      </c>
      <c r="F33" s="55" t="s">
        <v>34</v>
      </c>
      <c r="G33" s="31"/>
    </row>
    <row r="34" spans="1:7" ht="12.75">
      <c r="A34" s="64">
        <v>33</v>
      </c>
      <c r="B34" s="55" t="s">
        <v>35</v>
      </c>
      <c r="C34" s="31">
        <v>6</v>
      </c>
      <c r="D34" s="33" t="s">
        <v>238</v>
      </c>
      <c r="E34" s="40">
        <v>0</v>
      </c>
      <c r="F34" s="32" t="s">
        <v>260</v>
      </c>
      <c r="G34" s="31"/>
    </row>
    <row r="35" spans="1:7" ht="12.75">
      <c r="A35" s="64">
        <v>34</v>
      </c>
      <c r="B35" s="32" t="s">
        <v>260</v>
      </c>
      <c r="C35" s="40">
        <v>0</v>
      </c>
      <c r="D35" s="33" t="s">
        <v>238</v>
      </c>
      <c r="E35" s="31">
        <v>6</v>
      </c>
      <c r="F35" s="55" t="s">
        <v>81</v>
      </c>
      <c r="G35" s="31"/>
    </row>
    <row r="36" spans="1:7" ht="12.75">
      <c r="A36" s="64">
        <v>35</v>
      </c>
      <c r="B36" s="32" t="s">
        <v>334</v>
      </c>
      <c r="C36" s="31">
        <v>3</v>
      </c>
      <c r="D36" s="33" t="s">
        <v>238</v>
      </c>
      <c r="E36" s="31">
        <v>6</v>
      </c>
      <c r="F36" s="55" t="s">
        <v>317</v>
      </c>
      <c r="G36" s="31"/>
    </row>
    <row r="37" spans="1:7" ht="12.75">
      <c r="A37" s="64">
        <v>36</v>
      </c>
      <c r="B37" s="32" t="s">
        <v>260</v>
      </c>
      <c r="C37" s="40">
        <v>0</v>
      </c>
      <c r="D37" s="33" t="s">
        <v>238</v>
      </c>
      <c r="E37" s="31">
        <v>6</v>
      </c>
      <c r="F37" s="55" t="s">
        <v>51</v>
      </c>
      <c r="G37" s="31"/>
    </row>
    <row r="38" spans="1:7" ht="12.75">
      <c r="A38" s="64">
        <v>37</v>
      </c>
      <c r="B38" s="55" t="s">
        <v>54</v>
      </c>
      <c r="C38" s="31">
        <v>6</v>
      </c>
      <c r="D38" s="33" t="s">
        <v>238</v>
      </c>
      <c r="E38" s="40">
        <v>0</v>
      </c>
      <c r="F38" s="32" t="s">
        <v>260</v>
      </c>
      <c r="G38" s="31"/>
    </row>
    <row r="39" spans="1:7" ht="12.75">
      <c r="A39" s="64">
        <v>38</v>
      </c>
      <c r="B39" s="32" t="s">
        <v>260</v>
      </c>
      <c r="C39" s="40">
        <v>0</v>
      </c>
      <c r="D39" s="33" t="s">
        <v>238</v>
      </c>
      <c r="E39" s="31">
        <v>6</v>
      </c>
      <c r="F39" s="55" t="s">
        <v>140</v>
      </c>
      <c r="G39" s="31"/>
    </row>
    <row r="40" spans="1:7" ht="12.75">
      <c r="A40" s="64">
        <v>39</v>
      </c>
      <c r="B40" s="55" t="s">
        <v>335</v>
      </c>
      <c r="C40" s="31">
        <v>6</v>
      </c>
      <c r="D40" s="33" t="s">
        <v>238</v>
      </c>
      <c r="E40" s="31">
        <v>4</v>
      </c>
      <c r="F40" s="32" t="s">
        <v>161</v>
      </c>
      <c r="G40" s="31"/>
    </row>
    <row r="41" spans="1:7" ht="12.75">
      <c r="A41" s="64">
        <v>40</v>
      </c>
      <c r="B41" s="32" t="s">
        <v>260</v>
      </c>
      <c r="C41" s="40">
        <v>0</v>
      </c>
      <c r="D41" s="33" t="s">
        <v>238</v>
      </c>
      <c r="E41" s="31">
        <v>6</v>
      </c>
      <c r="F41" s="55" t="s">
        <v>47</v>
      </c>
      <c r="G41" s="31"/>
    </row>
    <row r="42" spans="1:7" ht="12.75">
      <c r="A42" s="64">
        <v>41</v>
      </c>
      <c r="B42" s="55" t="s">
        <v>49</v>
      </c>
      <c r="C42" s="31">
        <v>6</v>
      </c>
      <c r="D42" s="33" t="s">
        <v>238</v>
      </c>
      <c r="E42" s="40">
        <v>0</v>
      </c>
      <c r="F42" s="32" t="s">
        <v>260</v>
      </c>
      <c r="G42" s="31"/>
    </row>
    <row r="43" spans="1:7" ht="12.75">
      <c r="A43" s="64">
        <v>42</v>
      </c>
      <c r="B43" s="32" t="s">
        <v>260</v>
      </c>
      <c r="C43" s="40">
        <v>0</v>
      </c>
      <c r="D43" s="33" t="s">
        <v>238</v>
      </c>
      <c r="E43" s="31">
        <v>6</v>
      </c>
      <c r="F43" s="55" t="s">
        <v>124</v>
      </c>
      <c r="G43" s="31"/>
    </row>
    <row r="44" spans="1:7" ht="12.75">
      <c r="A44" s="64">
        <v>43</v>
      </c>
      <c r="B44" s="32" t="s">
        <v>260</v>
      </c>
      <c r="C44" s="40">
        <v>0</v>
      </c>
      <c r="D44" s="33" t="s">
        <v>238</v>
      </c>
      <c r="E44" s="31">
        <v>6</v>
      </c>
      <c r="F44" s="55" t="s">
        <v>336</v>
      </c>
      <c r="G44" s="31"/>
    </row>
    <row r="45" spans="1:7" ht="12.75">
      <c r="A45" s="64">
        <v>44</v>
      </c>
      <c r="B45" s="32" t="s">
        <v>260</v>
      </c>
      <c r="C45" s="40">
        <v>0</v>
      </c>
      <c r="D45" s="33" t="s">
        <v>238</v>
      </c>
      <c r="E45" s="31">
        <v>6</v>
      </c>
      <c r="F45" s="55" t="s">
        <v>58</v>
      </c>
      <c r="G45" s="31"/>
    </row>
    <row r="46" spans="1:7" ht="12.75">
      <c r="A46" s="64">
        <v>45</v>
      </c>
      <c r="B46" s="55" t="s">
        <v>74</v>
      </c>
      <c r="C46" s="31">
        <v>6</v>
      </c>
      <c r="D46" s="33" t="s">
        <v>238</v>
      </c>
      <c r="E46" s="40">
        <v>0</v>
      </c>
      <c r="F46" s="32" t="s">
        <v>260</v>
      </c>
      <c r="G46" s="31"/>
    </row>
    <row r="47" spans="1:7" ht="12.75">
      <c r="A47" s="64">
        <v>46</v>
      </c>
      <c r="B47" s="55" t="s">
        <v>337</v>
      </c>
      <c r="C47" s="31">
        <v>6</v>
      </c>
      <c r="D47" s="33" t="s">
        <v>238</v>
      </c>
      <c r="E47" s="40">
        <v>0</v>
      </c>
      <c r="F47" s="32" t="s">
        <v>260</v>
      </c>
      <c r="G47" s="31"/>
    </row>
    <row r="48" spans="1:7" ht="12.75">
      <c r="A48" s="64">
        <v>47</v>
      </c>
      <c r="B48" s="32" t="s">
        <v>260</v>
      </c>
      <c r="C48" s="40">
        <v>0</v>
      </c>
      <c r="D48" s="33" t="s">
        <v>238</v>
      </c>
      <c r="E48" s="31">
        <v>6</v>
      </c>
      <c r="F48" s="55" t="s">
        <v>59</v>
      </c>
      <c r="G48" s="31"/>
    </row>
    <row r="49" spans="1:7" ht="12.75">
      <c r="A49" s="64">
        <v>48</v>
      </c>
      <c r="B49" s="32" t="s">
        <v>260</v>
      </c>
      <c r="C49" s="40">
        <v>0</v>
      </c>
      <c r="D49" s="33" t="s">
        <v>238</v>
      </c>
      <c r="E49" s="31">
        <v>6</v>
      </c>
      <c r="F49" s="55" t="s">
        <v>40</v>
      </c>
      <c r="G49" s="31"/>
    </row>
    <row r="50" spans="1:7" ht="12.75">
      <c r="A50" s="64">
        <v>49</v>
      </c>
      <c r="B50" s="55" t="s">
        <v>38</v>
      </c>
      <c r="C50" s="31">
        <v>6</v>
      </c>
      <c r="D50" s="33" t="s">
        <v>238</v>
      </c>
      <c r="E50" s="40">
        <v>0</v>
      </c>
      <c r="F50" s="32" t="s">
        <v>260</v>
      </c>
      <c r="G50" s="31"/>
    </row>
    <row r="51" spans="1:7" ht="12.75">
      <c r="A51" s="64">
        <v>50</v>
      </c>
      <c r="B51" s="55" t="s">
        <v>72</v>
      </c>
      <c r="C51" s="31">
        <v>6</v>
      </c>
      <c r="D51" s="33" t="s">
        <v>238</v>
      </c>
      <c r="E51" s="40">
        <v>0</v>
      </c>
      <c r="F51" s="32" t="s">
        <v>260</v>
      </c>
      <c r="G51" s="31"/>
    </row>
    <row r="52" spans="1:7" ht="12.75">
      <c r="A52" s="64">
        <v>51</v>
      </c>
      <c r="B52" s="32" t="s">
        <v>260</v>
      </c>
      <c r="C52" s="40">
        <v>0</v>
      </c>
      <c r="D52" s="33" t="s">
        <v>238</v>
      </c>
      <c r="E52" s="31">
        <v>6</v>
      </c>
      <c r="F52" s="55" t="s">
        <v>88</v>
      </c>
      <c r="G52" s="31"/>
    </row>
    <row r="53" spans="1:7" ht="12.75">
      <c r="A53" s="64">
        <v>52</v>
      </c>
      <c r="B53" s="32" t="s">
        <v>260</v>
      </c>
      <c r="C53" s="40">
        <v>0</v>
      </c>
      <c r="D53" s="33" t="s">
        <v>238</v>
      </c>
      <c r="E53" s="31">
        <v>6</v>
      </c>
      <c r="F53" s="55" t="s">
        <v>46</v>
      </c>
      <c r="G53" s="31"/>
    </row>
    <row r="54" spans="1:7" ht="12.75">
      <c r="A54" s="64">
        <v>53</v>
      </c>
      <c r="B54" s="55" t="s">
        <v>71</v>
      </c>
      <c r="C54" s="31">
        <v>6</v>
      </c>
      <c r="D54" s="33" t="s">
        <v>238</v>
      </c>
      <c r="E54" s="40">
        <v>0</v>
      </c>
      <c r="F54" s="32" t="s">
        <v>260</v>
      </c>
      <c r="G54" s="31"/>
    </row>
    <row r="55" spans="1:7" ht="12.75">
      <c r="A55" s="64">
        <v>54</v>
      </c>
      <c r="B55" s="55" t="s">
        <v>120</v>
      </c>
      <c r="C55" s="31">
        <v>6</v>
      </c>
      <c r="D55" s="33" t="s">
        <v>238</v>
      </c>
      <c r="E55" s="40">
        <v>0</v>
      </c>
      <c r="F55" s="32" t="s">
        <v>260</v>
      </c>
      <c r="G55" s="31"/>
    </row>
    <row r="56" spans="1:7" ht="12.75">
      <c r="A56" s="64">
        <v>55</v>
      </c>
      <c r="B56" s="32" t="s">
        <v>260</v>
      </c>
      <c r="C56" s="40">
        <v>0</v>
      </c>
      <c r="D56" s="33" t="s">
        <v>238</v>
      </c>
      <c r="E56" s="31">
        <v>6</v>
      </c>
      <c r="F56" s="55" t="s">
        <v>107</v>
      </c>
      <c r="G56" s="31"/>
    </row>
    <row r="57" spans="1:7" ht="12.75">
      <c r="A57" s="64">
        <v>56</v>
      </c>
      <c r="B57" s="32" t="s">
        <v>260</v>
      </c>
      <c r="C57" s="40">
        <v>0</v>
      </c>
      <c r="D57" s="33" t="s">
        <v>238</v>
      </c>
      <c r="E57" s="31">
        <v>6</v>
      </c>
      <c r="F57" s="55" t="s">
        <v>37</v>
      </c>
      <c r="G57" s="31"/>
    </row>
    <row r="58" spans="1:7" ht="12.75">
      <c r="A58" s="64">
        <v>57</v>
      </c>
      <c r="B58" s="55" t="s">
        <v>52</v>
      </c>
      <c r="C58" s="31">
        <v>6</v>
      </c>
      <c r="D58" s="33" t="s">
        <v>238</v>
      </c>
      <c r="E58" s="40">
        <v>0</v>
      </c>
      <c r="F58" s="32" t="s">
        <v>260</v>
      </c>
      <c r="G58" s="31"/>
    </row>
    <row r="59" spans="1:7" ht="12.75">
      <c r="A59" s="64">
        <v>58</v>
      </c>
      <c r="B59" s="32" t="s">
        <v>260</v>
      </c>
      <c r="C59" s="40">
        <v>0</v>
      </c>
      <c r="D59" s="33" t="s">
        <v>238</v>
      </c>
      <c r="E59" s="31">
        <v>6</v>
      </c>
      <c r="F59" s="55" t="s">
        <v>83</v>
      </c>
      <c r="G59" s="31"/>
    </row>
    <row r="60" spans="1:7" ht="12.75">
      <c r="A60" s="64">
        <v>59</v>
      </c>
      <c r="B60" s="32" t="s">
        <v>338</v>
      </c>
      <c r="C60" s="31">
        <v>3</v>
      </c>
      <c r="D60" s="33" t="s">
        <v>238</v>
      </c>
      <c r="E60" s="31">
        <v>6</v>
      </c>
      <c r="F60" s="55" t="s">
        <v>456</v>
      </c>
      <c r="G60" s="31"/>
    </row>
    <row r="61" spans="1:7" ht="12.75">
      <c r="A61" s="64">
        <v>60</v>
      </c>
      <c r="B61" s="32" t="s">
        <v>260</v>
      </c>
      <c r="C61" s="40">
        <v>0</v>
      </c>
      <c r="D61" s="33" t="s">
        <v>238</v>
      </c>
      <c r="E61" s="31">
        <v>6</v>
      </c>
      <c r="F61" s="55" t="s">
        <v>55</v>
      </c>
      <c r="G61" s="31"/>
    </row>
    <row r="62" spans="1:7" ht="12.75">
      <c r="A62" s="64">
        <v>61</v>
      </c>
      <c r="B62" s="55" t="s">
        <v>65</v>
      </c>
      <c r="C62" s="31">
        <v>6</v>
      </c>
      <c r="D62" s="33" t="s">
        <v>238</v>
      </c>
      <c r="E62" s="40">
        <v>0</v>
      </c>
      <c r="F62" s="32" t="s">
        <v>260</v>
      </c>
      <c r="G62" s="31"/>
    </row>
    <row r="63" spans="1:7" ht="12.75">
      <c r="A63" s="64">
        <v>62</v>
      </c>
      <c r="B63" s="55" t="s">
        <v>314</v>
      </c>
      <c r="C63" s="31">
        <v>6</v>
      </c>
      <c r="D63" s="33" t="s">
        <v>238</v>
      </c>
      <c r="E63" s="40">
        <v>0</v>
      </c>
      <c r="F63" s="32" t="s">
        <v>260</v>
      </c>
      <c r="G63" s="31"/>
    </row>
    <row r="64" spans="1:7" ht="12.75">
      <c r="A64" s="64">
        <v>63</v>
      </c>
      <c r="B64" s="32" t="s">
        <v>260</v>
      </c>
      <c r="C64" s="40">
        <v>0</v>
      </c>
      <c r="D64" s="33" t="s">
        <v>238</v>
      </c>
      <c r="E64" s="31">
        <v>6</v>
      </c>
      <c r="F64" s="55" t="s">
        <v>84</v>
      </c>
      <c r="G64" s="31"/>
    </row>
    <row r="65" spans="1:7" ht="12.75">
      <c r="A65" s="64">
        <v>64</v>
      </c>
      <c r="B65" s="32" t="s">
        <v>260</v>
      </c>
      <c r="C65" s="40">
        <v>0</v>
      </c>
      <c r="D65" s="33" t="s">
        <v>238</v>
      </c>
      <c r="E65" s="31">
        <v>6</v>
      </c>
      <c r="F65" s="55" t="s">
        <v>32</v>
      </c>
      <c r="G65" s="31"/>
    </row>
    <row r="66" spans="1:7" ht="12.75">
      <c r="A66" s="21"/>
      <c r="B66" s="26"/>
      <c r="C66" s="21"/>
      <c r="D66" s="27"/>
      <c r="E66" s="21"/>
      <c r="F66" s="26"/>
      <c r="G66" s="21"/>
    </row>
    <row r="67" spans="1:7" ht="12.75">
      <c r="A67" s="63" t="s">
        <v>339</v>
      </c>
      <c r="B67" s="26"/>
      <c r="C67" s="21"/>
      <c r="D67" s="27"/>
      <c r="E67" s="21"/>
      <c r="F67" s="24" t="s">
        <v>226</v>
      </c>
      <c r="G67" s="25">
        <v>5</v>
      </c>
    </row>
    <row r="68" spans="1:7" ht="12.75">
      <c r="A68" s="64">
        <v>65</v>
      </c>
      <c r="B68" s="30" t="s">
        <v>260</v>
      </c>
      <c r="C68" s="31">
        <v>5</v>
      </c>
      <c r="D68" s="33" t="s">
        <v>238</v>
      </c>
      <c r="E68" s="40">
        <v>0</v>
      </c>
      <c r="F68" s="30" t="s">
        <v>260</v>
      </c>
      <c r="G68" s="31"/>
    </row>
    <row r="69" spans="1:7" ht="12.75">
      <c r="A69" s="64">
        <v>66</v>
      </c>
      <c r="B69" s="44" t="s">
        <v>210</v>
      </c>
      <c r="C69" s="31">
        <v>5</v>
      </c>
      <c r="D69" s="33" t="s">
        <v>238</v>
      </c>
      <c r="E69" s="40">
        <v>0</v>
      </c>
      <c r="F69" s="30" t="s">
        <v>260</v>
      </c>
      <c r="G69" s="31"/>
    </row>
    <row r="70" spans="1:7" ht="12.75">
      <c r="A70" s="64">
        <v>67</v>
      </c>
      <c r="B70" s="30" t="s">
        <v>260</v>
      </c>
      <c r="C70" s="31">
        <v>5</v>
      </c>
      <c r="D70" s="33" t="s">
        <v>238</v>
      </c>
      <c r="E70" s="40">
        <v>0</v>
      </c>
      <c r="F70" s="30" t="s">
        <v>260</v>
      </c>
      <c r="G70" s="31"/>
    </row>
    <row r="71" spans="1:7" ht="12.75">
      <c r="A71" s="64">
        <v>68</v>
      </c>
      <c r="B71" s="30" t="s">
        <v>260</v>
      </c>
      <c r="C71" s="31">
        <v>5</v>
      </c>
      <c r="D71" s="33" t="s">
        <v>238</v>
      </c>
      <c r="E71" s="40">
        <v>0</v>
      </c>
      <c r="F71" s="30" t="s">
        <v>260</v>
      </c>
      <c r="G71" s="31"/>
    </row>
    <row r="72" spans="1:7" ht="12.75">
      <c r="A72" s="64">
        <v>69</v>
      </c>
      <c r="B72" s="30" t="s">
        <v>260</v>
      </c>
      <c r="C72" s="31">
        <v>5</v>
      </c>
      <c r="D72" s="33" t="s">
        <v>238</v>
      </c>
      <c r="E72" s="40">
        <v>0</v>
      </c>
      <c r="F72" s="30" t="s">
        <v>260</v>
      </c>
      <c r="G72" s="31"/>
    </row>
    <row r="73" spans="1:7" ht="12.75">
      <c r="A73" s="64">
        <v>70</v>
      </c>
      <c r="B73" s="30" t="s">
        <v>260</v>
      </c>
      <c r="C73" s="31">
        <v>5</v>
      </c>
      <c r="D73" s="33" t="s">
        <v>238</v>
      </c>
      <c r="E73" s="40">
        <v>0</v>
      </c>
      <c r="F73" s="30" t="s">
        <v>260</v>
      </c>
      <c r="G73" s="31"/>
    </row>
    <row r="74" spans="1:7" ht="12.75">
      <c r="A74" s="64">
        <v>71</v>
      </c>
      <c r="B74" s="30" t="s">
        <v>260</v>
      </c>
      <c r="C74" s="31">
        <v>5</v>
      </c>
      <c r="D74" s="33" t="s">
        <v>238</v>
      </c>
      <c r="E74" s="40">
        <v>0</v>
      </c>
      <c r="F74" s="30" t="s">
        <v>260</v>
      </c>
      <c r="G74" s="31"/>
    </row>
    <row r="75" spans="1:7" ht="12.75">
      <c r="A75" s="64">
        <v>72</v>
      </c>
      <c r="B75" s="44" t="s">
        <v>331</v>
      </c>
      <c r="C75" s="31">
        <v>5</v>
      </c>
      <c r="D75" s="33" t="s">
        <v>238</v>
      </c>
      <c r="E75" s="40">
        <v>0</v>
      </c>
      <c r="F75" s="30" t="s">
        <v>260</v>
      </c>
      <c r="G75" s="31"/>
    </row>
    <row r="76" spans="1:7" ht="12.75">
      <c r="A76" s="64">
        <v>73</v>
      </c>
      <c r="B76" s="30" t="s">
        <v>260</v>
      </c>
      <c r="C76" s="31">
        <v>5</v>
      </c>
      <c r="D76" s="33" t="s">
        <v>238</v>
      </c>
      <c r="E76" s="40">
        <v>0</v>
      </c>
      <c r="F76" s="30" t="s">
        <v>260</v>
      </c>
      <c r="G76" s="31"/>
    </row>
    <row r="77" spans="1:7" ht="12.75">
      <c r="A77" s="64">
        <v>74</v>
      </c>
      <c r="B77" s="30" t="s">
        <v>260</v>
      </c>
      <c r="C77" s="31">
        <v>5</v>
      </c>
      <c r="D77" s="33" t="s">
        <v>238</v>
      </c>
      <c r="E77" s="40">
        <v>0</v>
      </c>
      <c r="F77" s="30" t="s">
        <v>260</v>
      </c>
      <c r="G77" s="31"/>
    </row>
    <row r="78" spans="1:7" ht="12.75">
      <c r="A78" s="64">
        <v>75</v>
      </c>
      <c r="B78" s="30" t="s">
        <v>260</v>
      </c>
      <c r="C78" s="31">
        <v>5</v>
      </c>
      <c r="D78" s="33" t="s">
        <v>238</v>
      </c>
      <c r="E78" s="40">
        <v>0</v>
      </c>
      <c r="F78" s="30" t="s">
        <v>260</v>
      </c>
      <c r="G78" s="31"/>
    </row>
    <row r="79" spans="1:7" ht="12.75">
      <c r="A79" s="64">
        <v>76</v>
      </c>
      <c r="B79" s="30" t="s">
        <v>260</v>
      </c>
      <c r="C79" s="31">
        <v>5</v>
      </c>
      <c r="D79" s="33" t="s">
        <v>238</v>
      </c>
      <c r="E79" s="40">
        <v>0</v>
      </c>
      <c r="F79" s="30" t="s">
        <v>260</v>
      </c>
      <c r="G79" s="31"/>
    </row>
    <row r="80" spans="1:7" ht="12.75">
      <c r="A80" s="64">
        <v>77</v>
      </c>
      <c r="B80" s="30" t="s">
        <v>260</v>
      </c>
      <c r="C80" s="40">
        <v>0</v>
      </c>
      <c r="D80" s="33" t="s">
        <v>238</v>
      </c>
      <c r="E80" s="31">
        <v>5</v>
      </c>
      <c r="F80" s="44" t="s">
        <v>156</v>
      </c>
      <c r="G80" s="31"/>
    </row>
    <row r="81" spans="1:7" ht="12.75">
      <c r="A81" s="64">
        <v>78</v>
      </c>
      <c r="B81" s="30" t="s">
        <v>260</v>
      </c>
      <c r="C81" s="40">
        <v>0</v>
      </c>
      <c r="D81" s="33" t="s">
        <v>238</v>
      </c>
      <c r="E81" s="31">
        <v>5</v>
      </c>
      <c r="F81" s="30" t="s">
        <v>260</v>
      </c>
      <c r="G81" s="31"/>
    </row>
    <row r="82" spans="1:7" ht="12.75">
      <c r="A82" s="64">
        <v>79</v>
      </c>
      <c r="B82" s="30" t="s">
        <v>260</v>
      </c>
      <c r="C82" s="40">
        <v>0</v>
      </c>
      <c r="D82" s="33" t="s">
        <v>238</v>
      </c>
      <c r="E82" s="31">
        <v>5</v>
      </c>
      <c r="F82" s="30" t="s">
        <v>260</v>
      </c>
      <c r="G82" s="31"/>
    </row>
    <row r="83" spans="1:7" ht="12.75">
      <c r="A83" s="64">
        <v>80</v>
      </c>
      <c r="B83" s="30" t="s">
        <v>260</v>
      </c>
      <c r="C83" s="40">
        <v>0</v>
      </c>
      <c r="D83" s="33" t="s">
        <v>238</v>
      </c>
      <c r="E83" s="31">
        <v>5</v>
      </c>
      <c r="F83" s="30" t="s">
        <v>260</v>
      </c>
      <c r="G83" s="31"/>
    </row>
    <row r="84" spans="1:7" ht="12.75">
      <c r="A84" s="64">
        <v>81</v>
      </c>
      <c r="B84" s="30" t="s">
        <v>260</v>
      </c>
      <c r="C84" s="31">
        <v>5</v>
      </c>
      <c r="D84" s="33" t="s">
        <v>238</v>
      </c>
      <c r="E84" s="40">
        <v>0</v>
      </c>
      <c r="F84" s="30" t="s">
        <v>260</v>
      </c>
      <c r="G84" s="31"/>
    </row>
    <row r="85" spans="1:7" ht="12.75">
      <c r="A85" s="64">
        <v>82</v>
      </c>
      <c r="B85" s="44" t="s">
        <v>334</v>
      </c>
      <c r="C85" s="31">
        <v>5</v>
      </c>
      <c r="D85" s="33" t="s">
        <v>238</v>
      </c>
      <c r="E85" s="40">
        <v>0</v>
      </c>
      <c r="F85" s="30" t="s">
        <v>260</v>
      </c>
      <c r="G85" s="31"/>
    </row>
    <row r="86" spans="1:7" ht="12.75">
      <c r="A86" s="64">
        <v>83</v>
      </c>
      <c r="B86" s="30" t="s">
        <v>260</v>
      </c>
      <c r="C86" s="31">
        <v>5</v>
      </c>
      <c r="D86" s="33" t="s">
        <v>238</v>
      </c>
      <c r="E86" s="40">
        <v>0</v>
      </c>
      <c r="F86" s="30" t="s">
        <v>260</v>
      </c>
      <c r="G86" s="31"/>
    </row>
    <row r="87" spans="1:7" ht="12.75">
      <c r="A87" s="64">
        <v>84</v>
      </c>
      <c r="B87" s="44" t="s">
        <v>161</v>
      </c>
      <c r="C87" s="31">
        <v>5</v>
      </c>
      <c r="D87" s="33" t="s">
        <v>238</v>
      </c>
      <c r="E87" s="40">
        <v>0</v>
      </c>
      <c r="F87" s="30" t="s">
        <v>260</v>
      </c>
      <c r="G87" s="31"/>
    </row>
    <row r="88" spans="1:7" ht="12.75">
      <c r="A88" s="64">
        <v>85</v>
      </c>
      <c r="B88" s="30" t="s">
        <v>260</v>
      </c>
      <c r="C88" s="31">
        <v>5</v>
      </c>
      <c r="D88" s="33" t="s">
        <v>238</v>
      </c>
      <c r="E88" s="40">
        <v>0</v>
      </c>
      <c r="F88" s="30" t="s">
        <v>260</v>
      </c>
      <c r="G88" s="31"/>
    </row>
    <row r="89" spans="1:7" ht="12.75">
      <c r="A89" s="64">
        <v>86</v>
      </c>
      <c r="B89" s="30" t="s">
        <v>260</v>
      </c>
      <c r="C89" s="31">
        <v>5</v>
      </c>
      <c r="D89" s="33" t="s">
        <v>238</v>
      </c>
      <c r="E89" s="40">
        <v>0</v>
      </c>
      <c r="F89" s="30" t="s">
        <v>260</v>
      </c>
      <c r="G89" s="31"/>
    </row>
    <row r="90" spans="1:7" ht="12.75">
      <c r="A90" s="64">
        <v>87</v>
      </c>
      <c r="B90" s="30" t="s">
        <v>260</v>
      </c>
      <c r="C90" s="31">
        <v>5</v>
      </c>
      <c r="D90" s="33" t="s">
        <v>238</v>
      </c>
      <c r="E90" s="40">
        <v>0</v>
      </c>
      <c r="F90" s="30" t="s">
        <v>260</v>
      </c>
      <c r="G90" s="31"/>
    </row>
    <row r="91" spans="1:7" ht="12.75">
      <c r="A91" s="64">
        <v>88</v>
      </c>
      <c r="B91" s="30" t="s">
        <v>260</v>
      </c>
      <c r="C91" s="31">
        <v>5</v>
      </c>
      <c r="D91" s="33" t="s">
        <v>238</v>
      </c>
      <c r="E91" s="40">
        <v>0</v>
      </c>
      <c r="F91" s="30" t="s">
        <v>260</v>
      </c>
      <c r="G91" s="31"/>
    </row>
    <row r="92" spans="1:7" ht="12.75">
      <c r="A92" s="64">
        <v>89</v>
      </c>
      <c r="B92" s="30" t="s">
        <v>260</v>
      </c>
      <c r="C92" s="31">
        <v>5</v>
      </c>
      <c r="D92" s="33" t="s">
        <v>238</v>
      </c>
      <c r="E92" s="40">
        <v>0</v>
      </c>
      <c r="F92" s="30" t="s">
        <v>260</v>
      </c>
      <c r="G92" s="31"/>
    </row>
    <row r="93" spans="1:7" ht="12.75">
      <c r="A93" s="64">
        <v>90</v>
      </c>
      <c r="B93" s="30" t="s">
        <v>260</v>
      </c>
      <c r="C93" s="31">
        <v>5</v>
      </c>
      <c r="D93" s="33" t="s">
        <v>238</v>
      </c>
      <c r="E93" s="40">
        <v>0</v>
      </c>
      <c r="F93" s="30" t="s">
        <v>260</v>
      </c>
      <c r="G93" s="31"/>
    </row>
    <row r="94" spans="1:7" ht="12.75">
      <c r="A94" s="64">
        <v>91</v>
      </c>
      <c r="B94" s="30" t="s">
        <v>260</v>
      </c>
      <c r="C94" s="31">
        <v>5</v>
      </c>
      <c r="D94" s="33" t="s">
        <v>238</v>
      </c>
      <c r="E94" s="40">
        <v>0</v>
      </c>
      <c r="F94" s="30" t="s">
        <v>260</v>
      </c>
      <c r="G94" s="31"/>
    </row>
    <row r="95" spans="1:7" ht="12.75">
      <c r="A95" s="64">
        <v>92</v>
      </c>
      <c r="B95" s="30" t="s">
        <v>260</v>
      </c>
      <c r="C95" s="31">
        <v>5</v>
      </c>
      <c r="D95" s="33" t="s">
        <v>238</v>
      </c>
      <c r="E95" s="40">
        <v>0</v>
      </c>
      <c r="F95" s="30" t="s">
        <v>260</v>
      </c>
      <c r="G95" s="31"/>
    </row>
    <row r="96" spans="1:7" ht="12.75">
      <c r="A96" s="64">
        <v>93</v>
      </c>
      <c r="B96" s="30" t="s">
        <v>260</v>
      </c>
      <c r="C96" s="31">
        <v>5</v>
      </c>
      <c r="D96" s="33" t="s">
        <v>238</v>
      </c>
      <c r="E96" s="40">
        <v>0</v>
      </c>
      <c r="F96" s="30" t="s">
        <v>260</v>
      </c>
      <c r="G96" s="31"/>
    </row>
    <row r="97" spans="1:7" ht="12.75">
      <c r="A97" s="64">
        <v>94</v>
      </c>
      <c r="B97" s="44" t="s">
        <v>338</v>
      </c>
      <c r="C97" s="31">
        <v>5</v>
      </c>
      <c r="D97" s="33" t="s">
        <v>238</v>
      </c>
      <c r="E97" s="40">
        <v>0</v>
      </c>
      <c r="F97" s="30" t="s">
        <v>260</v>
      </c>
      <c r="G97" s="31"/>
    </row>
    <row r="98" spans="1:7" ht="12.75">
      <c r="A98" s="64">
        <v>95</v>
      </c>
      <c r="B98" s="30" t="s">
        <v>260</v>
      </c>
      <c r="C98" s="31">
        <v>5</v>
      </c>
      <c r="D98" s="33" t="s">
        <v>238</v>
      </c>
      <c r="E98" s="40">
        <v>0</v>
      </c>
      <c r="F98" s="30" t="s">
        <v>260</v>
      </c>
      <c r="G98" s="31"/>
    </row>
    <row r="99" spans="1:7" ht="12.75">
      <c r="A99" s="64">
        <v>96</v>
      </c>
      <c r="B99" s="30" t="s">
        <v>260</v>
      </c>
      <c r="C99" s="31">
        <v>5</v>
      </c>
      <c r="D99" s="33" t="s">
        <v>238</v>
      </c>
      <c r="E99" s="40">
        <v>0</v>
      </c>
      <c r="F99" s="30" t="s">
        <v>260</v>
      </c>
      <c r="G99" s="31"/>
    </row>
    <row r="100" spans="1:7" ht="12.75">
      <c r="A100" s="21"/>
      <c r="B100" s="26"/>
      <c r="C100" s="21"/>
      <c r="D100" s="27"/>
      <c r="E100" s="21"/>
      <c r="F100" s="26"/>
      <c r="G100" s="21"/>
    </row>
    <row r="101" spans="1:7" ht="12.75">
      <c r="A101" s="63" t="s">
        <v>340</v>
      </c>
      <c r="B101" s="26"/>
      <c r="C101" s="21"/>
      <c r="D101" s="27"/>
      <c r="E101" s="21"/>
      <c r="F101" s="24" t="s">
        <v>226</v>
      </c>
      <c r="G101" s="25">
        <v>6</v>
      </c>
    </row>
    <row r="102" spans="1:7" ht="12.75">
      <c r="A102" s="64">
        <v>97</v>
      </c>
      <c r="B102" s="44" t="s">
        <v>33</v>
      </c>
      <c r="C102" s="31">
        <v>6</v>
      </c>
      <c r="D102" s="33" t="s">
        <v>238</v>
      </c>
      <c r="E102" s="31">
        <v>2</v>
      </c>
      <c r="F102" s="30" t="s">
        <v>328</v>
      </c>
      <c r="G102" s="31"/>
    </row>
    <row r="103" spans="1:7" ht="12.75">
      <c r="A103" s="64">
        <v>98</v>
      </c>
      <c r="B103" s="44" t="s">
        <v>181</v>
      </c>
      <c r="C103" s="31">
        <v>6</v>
      </c>
      <c r="D103" s="33" t="s">
        <v>238</v>
      </c>
      <c r="E103" s="31">
        <v>2</v>
      </c>
      <c r="F103" s="30" t="s">
        <v>62</v>
      </c>
      <c r="G103" s="31"/>
    </row>
    <row r="104" spans="1:7" ht="12.75">
      <c r="A104" s="64">
        <v>99</v>
      </c>
      <c r="B104" s="30" t="s">
        <v>66</v>
      </c>
      <c r="C104" s="31">
        <v>1</v>
      </c>
      <c r="D104" s="33" t="s">
        <v>238</v>
      </c>
      <c r="E104" s="31">
        <v>6</v>
      </c>
      <c r="F104" s="44" t="s">
        <v>155</v>
      </c>
      <c r="G104" s="31"/>
    </row>
    <row r="105" spans="1:7" ht="12.75">
      <c r="A105" s="64">
        <v>100</v>
      </c>
      <c r="B105" s="30" t="s">
        <v>329</v>
      </c>
      <c r="C105" s="31">
        <v>2</v>
      </c>
      <c r="D105" s="33" t="s">
        <v>238</v>
      </c>
      <c r="E105" s="31">
        <v>6</v>
      </c>
      <c r="F105" s="44" t="s">
        <v>50</v>
      </c>
      <c r="G105" s="31"/>
    </row>
    <row r="106" spans="1:7" ht="12.75">
      <c r="A106" s="64">
        <v>101</v>
      </c>
      <c r="B106" s="44" t="s">
        <v>43</v>
      </c>
      <c r="C106" s="31">
        <v>6</v>
      </c>
      <c r="D106" s="33" t="s">
        <v>238</v>
      </c>
      <c r="E106" s="31">
        <v>1</v>
      </c>
      <c r="F106" s="30" t="s">
        <v>103</v>
      </c>
      <c r="G106" s="31"/>
    </row>
    <row r="107" spans="1:7" ht="12.75">
      <c r="A107" s="64">
        <v>102</v>
      </c>
      <c r="B107" s="44" t="s">
        <v>85</v>
      </c>
      <c r="C107" s="31">
        <v>6</v>
      </c>
      <c r="D107" s="33" t="s">
        <v>238</v>
      </c>
      <c r="E107" s="31">
        <v>3</v>
      </c>
      <c r="F107" s="30" t="s">
        <v>79</v>
      </c>
      <c r="G107" s="31"/>
    </row>
    <row r="108" spans="1:7" ht="12.75">
      <c r="A108" s="64">
        <v>103</v>
      </c>
      <c r="B108" s="44" t="s">
        <v>73</v>
      </c>
      <c r="C108" s="31">
        <v>6</v>
      </c>
      <c r="D108" s="33" t="s">
        <v>238</v>
      </c>
      <c r="E108" s="31">
        <v>4</v>
      </c>
      <c r="F108" s="30" t="s">
        <v>91</v>
      </c>
      <c r="G108" s="31"/>
    </row>
    <row r="109" spans="1:7" ht="12.75">
      <c r="A109" s="64">
        <v>104</v>
      </c>
      <c r="B109" s="44" t="s">
        <v>330</v>
      </c>
      <c r="C109" s="31">
        <v>6</v>
      </c>
      <c r="D109" s="33" t="s">
        <v>238</v>
      </c>
      <c r="E109" s="31">
        <v>2</v>
      </c>
      <c r="F109" s="30" t="s">
        <v>41</v>
      </c>
      <c r="G109" s="31"/>
    </row>
    <row r="110" spans="1:7" ht="12.75">
      <c r="A110" s="64">
        <v>105</v>
      </c>
      <c r="B110" s="30" t="s">
        <v>39</v>
      </c>
      <c r="C110" s="31">
        <v>3</v>
      </c>
      <c r="D110" s="33" t="s">
        <v>238</v>
      </c>
      <c r="E110" s="31">
        <v>6</v>
      </c>
      <c r="F110" s="44" t="s">
        <v>142</v>
      </c>
      <c r="G110" s="31"/>
    </row>
    <row r="111" spans="1:7" ht="12.75">
      <c r="A111" s="64">
        <v>106</v>
      </c>
      <c r="B111" s="30" t="s">
        <v>310</v>
      </c>
      <c r="C111" s="31">
        <v>5</v>
      </c>
      <c r="D111" s="33" t="s">
        <v>238</v>
      </c>
      <c r="E111" s="31">
        <v>6</v>
      </c>
      <c r="F111" s="44" t="s">
        <v>61</v>
      </c>
      <c r="G111" s="31"/>
    </row>
    <row r="112" spans="1:7" ht="12.75">
      <c r="A112" s="64">
        <v>107</v>
      </c>
      <c r="B112" s="30" t="s">
        <v>60</v>
      </c>
      <c r="C112" s="31">
        <v>4</v>
      </c>
      <c r="D112" s="33" t="s">
        <v>238</v>
      </c>
      <c r="E112" s="31">
        <v>6</v>
      </c>
      <c r="F112" s="44" t="s">
        <v>312</v>
      </c>
      <c r="G112" s="31"/>
    </row>
    <row r="113" spans="1:7" ht="12.75">
      <c r="A113" s="64">
        <v>108</v>
      </c>
      <c r="B113" s="44" t="s">
        <v>315</v>
      </c>
      <c r="C113" s="31">
        <v>6</v>
      </c>
      <c r="D113" s="33" t="s">
        <v>238</v>
      </c>
      <c r="E113" s="31">
        <v>4</v>
      </c>
      <c r="F113" s="30" t="s">
        <v>48</v>
      </c>
      <c r="G113" s="31"/>
    </row>
    <row r="114" spans="1:7" ht="12.75">
      <c r="A114" s="64">
        <v>109</v>
      </c>
      <c r="B114" s="44" t="s">
        <v>42</v>
      </c>
      <c r="C114" s="31">
        <v>6</v>
      </c>
      <c r="D114" s="33" t="s">
        <v>238</v>
      </c>
      <c r="E114" s="31">
        <v>3</v>
      </c>
      <c r="F114" s="30" t="s">
        <v>86</v>
      </c>
      <c r="G114" s="31"/>
    </row>
    <row r="115" spans="1:7" ht="12.75">
      <c r="A115" s="64">
        <v>110</v>
      </c>
      <c r="B115" s="30" t="s">
        <v>176</v>
      </c>
      <c r="C115" s="31">
        <v>4</v>
      </c>
      <c r="D115" s="33" t="s">
        <v>238</v>
      </c>
      <c r="E115" s="31">
        <v>6</v>
      </c>
      <c r="F115" s="44" t="s">
        <v>56</v>
      </c>
      <c r="G115" s="31"/>
    </row>
    <row r="116" spans="1:7" ht="12.75">
      <c r="A116" s="64">
        <v>111</v>
      </c>
      <c r="B116" s="44" t="s">
        <v>68</v>
      </c>
      <c r="C116" s="31">
        <v>6</v>
      </c>
      <c r="D116" s="33" t="s">
        <v>238</v>
      </c>
      <c r="E116" s="31">
        <v>2</v>
      </c>
      <c r="F116" s="30" t="s">
        <v>332</v>
      </c>
      <c r="G116" s="31"/>
    </row>
    <row r="117" spans="1:7" ht="12.75">
      <c r="A117" s="64">
        <v>112</v>
      </c>
      <c r="B117" s="30" t="s">
        <v>333</v>
      </c>
      <c r="C117" s="31">
        <v>0</v>
      </c>
      <c r="D117" s="33" t="s">
        <v>238</v>
      </c>
      <c r="E117" s="31">
        <v>6</v>
      </c>
      <c r="F117" s="44" t="s">
        <v>34</v>
      </c>
      <c r="G117" s="31"/>
    </row>
    <row r="118" spans="1:7" ht="12.75">
      <c r="A118" s="64">
        <v>113</v>
      </c>
      <c r="B118" s="44" t="s">
        <v>35</v>
      </c>
      <c r="C118" s="31">
        <v>6</v>
      </c>
      <c r="D118" s="33" t="s">
        <v>238</v>
      </c>
      <c r="E118" s="31">
        <v>4</v>
      </c>
      <c r="F118" s="30" t="s">
        <v>81</v>
      </c>
      <c r="G118" s="31"/>
    </row>
    <row r="119" spans="1:7" ht="12.75">
      <c r="A119" s="64">
        <v>114</v>
      </c>
      <c r="B119" s="44" t="s">
        <v>317</v>
      </c>
      <c r="C119" s="31">
        <v>6</v>
      </c>
      <c r="D119" s="33" t="s">
        <v>238</v>
      </c>
      <c r="E119" s="31">
        <v>3</v>
      </c>
      <c r="F119" s="30" t="s">
        <v>51</v>
      </c>
      <c r="G119" s="31"/>
    </row>
    <row r="120" spans="1:7" ht="12.75">
      <c r="A120" s="64">
        <v>115</v>
      </c>
      <c r="B120" s="44" t="s">
        <v>54</v>
      </c>
      <c r="C120" s="31">
        <v>6</v>
      </c>
      <c r="D120" s="33" t="s">
        <v>238</v>
      </c>
      <c r="E120" s="31">
        <v>2</v>
      </c>
      <c r="F120" s="30" t="s">
        <v>140</v>
      </c>
      <c r="G120" s="31"/>
    </row>
    <row r="121" spans="1:7" ht="12.75">
      <c r="A121" s="64">
        <v>116</v>
      </c>
      <c r="B121" s="30" t="s">
        <v>335</v>
      </c>
      <c r="C121" s="31">
        <v>1</v>
      </c>
      <c r="D121" s="33" t="s">
        <v>238</v>
      </c>
      <c r="E121" s="31">
        <v>6</v>
      </c>
      <c r="F121" s="44" t="s">
        <v>47</v>
      </c>
      <c r="G121" s="31"/>
    </row>
    <row r="122" spans="1:7" ht="12.75">
      <c r="A122" s="64">
        <v>117</v>
      </c>
      <c r="B122" s="30" t="s">
        <v>49</v>
      </c>
      <c r="C122" s="31">
        <v>5</v>
      </c>
      <c r="D122" s="33" t="s">
        <v>238</v>
      </c>
      <c r="E122" s="31">
        <v>6</v>
      </c>
      <c r="F122" s="44" t="s">
        <v>124</v>
      </c>
      <c r="G122" s="31"/>
    </row>
    <row r="123" spans="1:7" ht="12.75">
      <c r="A123" s="64">
        <v>118</v>
      </c>
      <c r="B123" s="30" t="s">
        <v>336</v>
      </c>
      <c r="C123" s="31">
        <v>5</v>
      </c>
      <c r="D123" s="33" t="s">
        <v>238</v>
      </c>
      <c r="E123" s="31">
        <v>6</v>
      </c>
      <c r="F123" s="44" t="s">
        <v>58</v>
      </c>
      <c r="G123" s="31"/>
    </row>
    <row r="124" spans="1:7" ht="12.75">
      <c r="A124" s="64">
        <v>119</v>
      </c>
      <c r="B124" s="44" t="s">
        <v>74</v>
      </c>
      <c r="C124" s="31">
        <v>6</v>
      </c>
      <c r="D124" s="33" t="s">
        <v>238</v>
      </c>
      <c r="E124" s="31">
        <v>3</v>
      </c>
      <c r="F124" s="30" t="s">
        <v>337</v>
      </c>
      <c r="G124" s="31"/>
    </row>
    <row r="125" spans="1:7" ht="12.75">
      <c r="A125" s="64">
        <v>120</v>
      </c>
      <c r="B125" s="30" t="s">
        <v>59</v>
      </c>
      <c r="C125" s="31">
        <v>4</v>
      </c>
      <c r="D125" s="33" t="s">
        <v>238</v>
      </c>
      <c r="E125" s="31">
        <v>6</v>
      </c>
      <c r="F125" s="44" t="s">
        <v>40</v>
      </c>
      <c r="G125" s="31"/>
    </row>
    <row r="126" spans="1:7" ht="12.75">
      <c r="A126" s="64">
        <v>121</v>
      </c>
      <c r="B126" s="44" t="s">
        <v>38</v>
      </c>
      <c r="C126" s="31">
        <v>6</v>
      </c>
      <c r="D126" s="33" t="s">
        <v>238</v>
      </c>
      <c r="E126" s="31">
        <v>3</v>
      </c>
      <c r="F126" s="30" t="s">
        <v>72</v>
      </c>
      <c r="G126" s="31"/>
    </row>
    <row r="127" spans="1:7" ht="12.75">
      <c r="A127" s="64">
        <v>122</v>
      </c>
      <c r="B127" s="44" t="s">
        <v>88</v>
      </c>
      <c r="C127" s="31">
        <v>6</v>
      </c>
      <c r="D127" s="33" t="s">
        <v>238</v>
      </c>
      <c r="E127" s="31">
        <v>3</v>
      </c>
      <c r="F127" s="30" t="s">
        <v>46</v>
      </c>
      <c r="G127" s="31"/>
    </row>
    <row r="128" spans="1:7" ht="12.75">
      <c r="A128" s="64">
        <v>123</v>
      </c>
      <c r="B128" s="30" t="s">
        <v>71</v>
      </c>
      <c r="C128" s="31">
        <v>3</v>
      </c>
      <c r="D128" s="33" t="s">
        <v>238</v>
      </c>
      <c r="E128" s="31">
        <v>6</v>
      </c>
      <c r="F128" s="44" t="s">
        <v>120</v>
      </c>
      <c r="G128" s="31"/>
    </row>
    <row r="129" spans="1:7" ht="12.75">
      <c r="A129" s="64">
        <v>124</v>
      </c>
      <c r="B129" s="44" t="s">
        <v>107</v>
      </c>
      <c r="C129" s="31">
        <v>6</v>
      </c>
      <c r="D129" s="33" t="s">
        <v>238</v>
      </c>
      <c r="E129" s="31">
        <v>1</v>
      </c>
      <c r="F129" s="30" t="s">
        <v>37</v>
      </c>
      <c r="G129" s="31"/>
    </row>
    <row r="130" spans="1:7" ht="12.75">
      <c r="A130" s="64">
        <v>125</v>
      </c>
      <c r="B130" s="44" t="s">
        <v>52</v>
      </c>
      <c r="C130" s="31">
        <v>6</v>
      </c>
      <c r="D130" s="33" t="s">
        <v>238</v>
      </c>
      <c r="E130" s="31">
        <v>5</v>
      </c>
      <c r="F130" s="30" t="s">
        <v>83</v>
      </c>
      <c r="G130" s="31"/>
    </row>
    <row r="131" spans="1:7" ht="12.75">
      <c r="A131" s="64">
        <v>126</v>
      </c>
      <c r="B131" s="44" t="s">
        <v>456</v>
      </c>
      <c r="C131" s="31">
        <v>6</v>
      </c>
      <c r="D131" s="33" t="s">
        <v>238</v>
      </c>
      <c r="E131" s="31">
        <v>4</v>
      </c>
      <c r="F131" s="30" t="s">
        <v>55</v>
      </c>
      <c r="G131" s="31"/>
    </row>
    <row r="132" spans="1:7" ht="12.75">
      <c r="A132" s="64">
        <v>127</v>
      </c>
      <c r="B132" s="44" t="s">
        <v>65</v>
      </c>
      <c r="C132" s="31">
        <v>6</v>
      </c>
      <c r="D132" s="33" t="s">
        <v>238</v>
      </c>
      <c r="E132" s="31">
        <v>5</v>
      </c>
      <c r="F132" s="30" t="s">
        <v>314</v>
      </c>
      <c r="G132" s="31"/>
    </row>
    <row r="133" spans="1:7" ht="12.75">
      <c r="A133" s="64">
        <v>128</v>
      </c>
      <c r="B133" s="30" t="s">
        <v>84</v>
      </c>
      <c r="C133" s="31">
        <v>4</v>
      </c>
      <c r="D133" s="33" t="s">
        <v>238</v>
      </c>
      <c r="E133" s="31">
        <v>6</v>
      </c>
      <c r="F133" s="44" t="s">
        <v>32</v>
      </c>
      <c r="G133" s="31"/>
    </row>
    <row r="134" spans="1:7" ht="12.75">
      <c r="A134" s="21"/>
      <c r="B134" s="26"/>
      <c r="C134" s="21"/>
      <c r="D134" s="27"/>
      <c r="E134" s="21"/>
      <c r="F134" s="26"/>
      <c r="G134" s="21"/>
    </row>
    <row r="135" spans="1:7" ht="12.75">
      <c r="A135" s="63" t="s">
        <v>341</v>
      </c>
      <c r="B135" s="26"/>
      <c r="C135" s="21"/>
      <c r="D135" s="27"/>
      <c r="E135" s="21"/>
      <c r="F135" s="24" t="s">
        <v>226</v>
      </c>
      <c r="G135" s="25">
        <v>5</v>
      </c>
    </row>
    <row r="136" spans="1:7" ht="12.75">
      <c r="A136" s="64">
        <v>129</v>
      </c>
      <c r="B136" s="30" t="s">
        <v>260</v>
      </c>
      <c r="C136" s="40">
        <v>0</v>
      </c>
      <c r="D136" s="33" t="s">
        <v>238</v>
      </c>
      <c r="E136" s="31">
        <v>5</v>
      </c>
      <c r="F136" s="44" t="s">
        <v>333</v>
      </c>
      <c r="G136" s="31"/>
    </row>
    <row r="137" spans="1:7" ht="12.75">
      <c r="A137" s="64">
        <v>130</v>
      </c>
      <c r="B137" s="30" t="s">
        <v>210</v>
      </c>
      <c r="C137" s="31">
        <v>1</v>
      </c>
      <c r="D137" s="33" t="s">
        <v>238</v>
      </c>
      <c r="E137" s="31">
        <v>5</v>
      </c>
      <c r="F137" s="44" t="s">
        <v>332</v>
      </c>
      <c r="G137" s="31"/>
    </row>
    <row r="138" spans="1:7" ht="12.75">
      <c r="A138" s="64">
        <v>131</v>
      </c>
      <c r="B138" s="30" t="s">
        <v>260</v>
      </c>
      <c r="C138" s="40">
        <v>0</v>
      </c>
      <c r="D138" s="33" t="s">
        <v>238</v>
      </c>
      <c r="E138" s="31">
        <v>5</v>
      </c>
      <c r="F138" s="44" t="s">
        <v>176</v>
      </c>
      <c r="G138" s="31"/>
    </row>
    <row r="139" spans="1:7" ht="12.75">
      <c r="A139" s="64">
        <v>132</v>
      </c>
      <c r="B139" s="30" t="s">
        <v>260</v>
      </c>
      <c r="C139" s="40">
        <v>0</v>
      </c>
      <c r="D139" s="33" t="s">
        <v>238</v>
      </c>
      <c r="E139" s="31">
        <v>5</v>
      </c>
      <c r="F139" s="44" t="s">
        <v>86</v>
      </c>
      <c r="G139" s="31"/>
    </row>
    <row r="140" spans="1:7" ht="12.75">
      <c r="A140" s="64">
        <v>133</v>
      </c>
      <c r="B140" s="30" t="s">
        <v>260</v>
      </c>
      <c r="C140" s="40">
        <v>0</v>
      </c>
      <c r="D140" s="33" t="s">
        <v>238</v>
      </c>
      <c r="E140" s="31">
        <v>5</v>
      </c>
      <c r="F140" s="44" t="s">
        <v>48</v>
      </c>
      <c r="G140" s="31"/>
    </row>
    <row r="141" spans="1:7" ht="12.75">
      <c r="A141" s="64">
        <v>134</v>
      </c>
      <c r="B141" s="30" t="s">
        <v>260</v>
      </c>
      <c r="C141" s="40">
        <v>0</v>
      </c>
      <c r="D141" s="33" t="s">
        <v>238</v>
      </c>
      <c r="E141" s="31">
        <v>5</v>
      </c>
      <c r="F141" s="44" t="s">
        <v>60</v>
      </c>
      <c r="G141" s="31"/>
    </row>
    <row r="142" spans="1:7" ht="12.75">
      <c r="A142" s="64">
        <v>135</v>
      </c>
      <c r="B142" s="30" t="s">
        <v>260</v>
      </c>
      <c r="C142" s="40">
        <v>0</v>
      </c>
      <c r="D142" s="33" t="s">
        <v>238</v>
      </c>
      <c r="E142" s="31">
        <v>5</v>
      </c>
      <c r="F142" s="44" t="s">
        <v>310</v>
      </c>
      <c r="G142" s="31"/>
    </row>
    <row r="143" spans="1:7" ht="12.75">
      <c r="A143" s="64">
        <v>136</v>
      </c>
      <c r="B143" s="30" t="s">
        <v>331</v>
      </c>
      <c r="C143" s="31">
        <v>4</v>
      </c>
      <c r="D143" s="33" t="s">
        <v>238</v>
      </c>
      <c r="E143" s="31">
        <v>5</v>
      </c>
      <c r="F143" s="44" t="s">
        <v>39</v>
      </c>
      <c r="G143" s="31"/>
    </row>
    <row r="144" spans="1:7" ht="12.75">
      <c r="A144" s="64">
        <v>137</v>
      </c>
      <c r="B144" s="30" t="s">
        <v>260</v>
      </c>
      <c r="C144" s="40">
        <v>0</v>
      </c>
      <c r="D144" s="33" t="s">
        <v>238</v>
      </c>
      <c r="E144" s="31">
        <v>5</v>
      </c>
      <c r="F144" s="44" t="s">
        <v>41</v>
      </c>
      <c r="G144" s="31"/>
    </row>
    <row r="145" spans="1:7" ht="12.75">
      <c r="A145" s="64">
        <v>138</v>
      </c>
      <c r="B145" s="30" t="s">
        <v>260</v>
      </c>
      <c r="C145" s="40">
        <v>0</v>
      </c>
      <c r="D145" s="33" t="s">
        <v>238</v>
      </c>
      <c r="E145" s="31">
        <v>5</v>
      </c>
      <c r="F145" s="44" t="s">
        <v>91</v>
      </c>
      <c r="G145" s="31"/>
    </row>
    <row r="146" spans="1:7" ht="12.75">
      <c r="A146" s="64">
        <v>139</v>
      </c>
      <c r="B146" s="30" t="s">
        <v>260</v>
      </c>
      <c r="C146" s="40">
        <v>0</v>
      </c>
      <c r="D146" s="33" t="s">
        <v>238</v>
      </c>
      <c r="E146" s="31">
        <v>5</v>
      </c>
      <c r="F146" s="44" t="s">
        <v>79</v>
      </c>
      <c r="G146" s="31"/>
    </row>
    <row r="147" spans="1:7" ht="12.75">
      <c r="A147" s="64">
        <v>140</v>
      </c>
      <c r="B147" s="30" t="s">
        <v>260</v>
      </c>
      <c r="C147" s="40">
        <v>0</v>
      </c>
      <c r="D147" s="33" t="s">
        <v>238</v>
      </c>
      <c r="E147" s="31">
        <v>5</v>
      </c>
      <c r="F147" s="44" t="s">
        <v>103</v>
      </c>
      <c r="G147" s="31"/>
    </row>
    <row r="148" spans="1:7" ht="12.75">
      <c r="A148" s="64">
        <v>141</v>
      </c>
      <c r="B148" s="44" t="s">
        <v>156</v>
      </c>
      <c r="C148" s="31">
        <v>5</v>
      </c>
      <c r="D148" s="33" t="s">
        <v>238</v>
      </c>
      <c r="E148" s="31">
        <v>2</v>
      </c>
      <c r="F148" s="30" t="s">
        <v>329</v>
      </c>
      <c r="G148" s="31"/>
    </row>
    <row r="149" spans="1:7" ht="12.75">
      <c r="A149" s="64">
        <v>142</v>
      </c>
      <c r="B149" s="30" t="s">
        <v>260</v>
      </c>
      <c r="C149" s="40">
        <v>0</v>
      </c>
      <c r="D149" s="33" t="s">
        <v>238</v>
      </c>
      <c r="E149" s="31">
        <v>5</v>
      </c>
      <c r="F149" s="44" t="s">
        <v>66</v>
      </c>
      <c r="G149" s="31"/>
    </row>
    <row r="150" spans="1:7" ht="12.75">
      <c r="A150" s="64">
        <v>143</v>
      </c>
      <c r="B150" s="30" t="s">
        <v>260</v>
      </c>
      <c r="C150" s="40">
        <v>0</v>
      </c>
      <c r="D150" s="33" t="s">
        <v>238</v>
      </c>
      <c r="E150" s="31">
        <v>5</v>
      </c>
      <c r="F150" s="44" t="s">
        <v>62</v>
      </c>
      <c r="G150" s="31"/>
    </row>
    <row r="151" spans="1:7" ht="12.75">
      <c r="A151" s="64">
        <v>144</v>
      </c>
      <c r="B151" s="30" t="s">
        <v>260</v>
      </c>
      <c r="C151" s="40">
        <v>0</v>
      </c>
      <c r="D151" s="33" t="s">
        <v>238</v>
      </c>
      <c r="E151" s="31">
        <v>5</v>
      </c>
      <c r="F151" s="44" t="s">
        <v>328</v>
      </c>
      <c r="G151" s="31"/>
    </row>
    <row r="152" spans="1:7" ht="12.75">
      <c r="A152" s="64">
        <v>145</v>
      </c>
      <c r="B152" s="30" t="s">
        <v>260</v>
      </c>
      <c r="C152" s="40">
        <v>0</v>
      </c>
      <c r="D152" s="33" t="s">
        <v>238</v>
      </c>
      <c r="E152" s="31">
        <v>5</v>
      </c>
      <c r="F152" s="44" t="s">
        <v>84</v>
      </c>
      <c r="G152" s="31"/>
    </row>
    <row r="153" spans="1:7" ht="12.75">
      <c r="A153" s="64">
        <v>146</v>
      </c>
      <c r="B153" s="30" t="s">
        <v>334</v>
      </c>
      <c r="C153" s="31">
        <v>3</v>
      </c>
      <c r="D153" s="33" t="s">
        <v>238</v>
      </c>
      <c r="E153" s="31">
        <v>5</v>
      </c>
      <c r="F153" s="44" t="s">
        <v>314</v>
      </c>
      <c r="G153" s="31"/>
    </row>
    <row r="154" spans="1:7" ht="12.75">
      <c r="A154" s="64">
        <v>147</v>
      </c>
      <c r="B154" s="30" t="s">
        <v>260</v>
      </c>
      <c r="C154" s="40">
        <v>0</v>
      </c>
      <c r="D154" s="33" t="s">
        <v>238</v>
      </c>
      <c r="E154" s="31">
        <v>5</v>
      </c>
      <c r="F154" s="44" t="s">
        <v>55</v>
      </c>
      <c r="G154" s="31"/>
    </row>
    <row r="155" spans="1:7" ht="12.75">
      <c r="A155" s="64">
        <v>148</v>
      </c>
      <c r="B155" s="30" t="s">
        <v>161</v>
      </c>
      <c r="C155" s="31">
        <v>1</v>
      </c>
      <c r="D155" s="33" t="s">
        <v>238</v>
      </c>
      <c r="E155" s="31">
        <v>5</v>
      </c>
      <c r="F155" s="44" t="s">
        <v>83</v>
      </c>
      <c r="G155" s="31"/>
    </row>
    <row r="156" spans="1:7" ht="12.75">
      <c r="A156" s="64">
        <v>149</v>
      </c>
      <c r="B156" s="30" t="s">
        <v>260</v>
      </c>
      <c r="C156" s="40">
        <v>0</v>
      </c>
      <c r="D156" s="33" t="s">
        <v>238</v>
      </c>
      <c r="E156" s="31">
        <v>5</v>
      </c>
      <c r="F156" s="44" t="s">
        <v>37</v>
      </c>
      <c r="G156" s="31"/>
    </row>
    <row r="157" spans="1:7" ht="12.75">
      <c r="A157" s="64">
        <v>150</v>
      </c>
      <c r="B157" s="30" t="s">
        <v>260</v>
      </c>
      <c r="C157" s="40">
        <v>0</v>
      </c>
      <c r="D157" s="33" t="s">
        <v>238</v>
      </c>
      <c r="E157" s="31">
        <v>5</v>
      </c>
      <c r="F157" s="44" t="s">
        <v>71</v>
      </c>
      <c r="G157" s="31"/>
    </row>
    <row r="158" spans="1:7" ht="12.75">
      <c r="A158" s="64">
        <v>151</v>
      </c>
      <c r="B158" s="30" t="s">
        <v>260</v>
      </c>
      <c r="C158" s="40">
        <v>0</v>
      </c>
      <c r="D158" s="33" t="s">
        <v>238</v>
      </c>
      <c r="E158" s="31">
        <v>5</v>
      </c>
      <c r="F158" s="44" t="s">
        <v>46</v>
      </c>
      <c r="G158" s="31"/>
    </row>
    <row r="159" spans="1:7" ht="12.75">
      <c r="A159" s="64">
        <v>152</v>
      </c>
      <c r="B159" s="30" t="s">
        <v>260</v>
      </c>
      <c r="C159" s="40">
        <v>0</v>
      </c>
      <c r="D159" s="33" t="s">
        <v>238</v>
      </c>
      <c r="E159" s="31">
        <v>5</v>
      </c>
      <c r="F159" s="44" t="s">
        <v>72</v>
      </c>
      <c r="G159" s="31"/>
    </row>
    <row r="160" spans="1:7" ht="12.75">
      <c r="A160" s="64">
        <v>153</v>
      </c>
      <c r="B160" s="30" t="s">
        <v>260</v>
      </c>
      <c r="C160" s="40">
        <v>0</v>
      </c>
      <c r="D160" s="33" t="s">
        <v>238</v>
      </c>
      <c r="E160" s="31">
        <v>5</v>
      </c>
      <c r="F160" s="44" t="s">
        <v>59</v>
      </c>
      <c r="G160" s="31"/>
    </row>
    <row r="161" spans="1:7" ht="12.75">
      <c r="A161" s="64">
        <v>154</v>
      </c>
      <c r="B161" s="30" t="s">
        <v>260</v>
      </c>
      <c r="C161" s="40">
        <v>0</v>
      </c>
      <c r="D161" s="33" t="s">
        <v>238</v>
      </c>
      <c r="E161" s="31">
        <v>5</v>
      </c>
      <c r="F161" s="44" t="s">
        <v>337</v>
      </c>
      <c r="G161" s="31"/>
    </row>
    <row r="162" spans="1:7" ht="12.75">
      <c r="A162" s="64">
        <v>155</v>
      </c>
      <c r="B162" s="30" t="s">
        <v>260</v>
      </c>
      <c r="C162" s="40">
        <v>0</v>
      </c>
      <c r="D162" s="33" t="s">
        <v>238</v>
      </c>
      <c r="E162" s="31">
        <v>5</v>
      </c>
      <c r="F162" s="44" t="s">
        <v>336</v>
      </c>
      <c r="G162" s="31"/>
    </row>
    <row r="163" spans="1:7" ht="12.75">
      <c r="A163" s="64">
        <v>156</v>
      </c>
      <c r="B163" s="30" t="s">
        <v>260</v>
      </c>
      <c r="C163" s="40">
        <v>0</v>
      </c>
      <c r="D163" s="33" t="s">
        <v>238</v>
      </c>
      <c r="E163" s="31">
        <v>5</v>
      </c>
      <c r="F163" s="44" t="s">
        <v>49</v>
      </c>
      <c r="G163" s="31"/>
    </row>
    <row r="164" spans="1:7" ht="12.75">
      <c r="A164" s="64">
        <v>157</v>
      </c>
      <c r="B164" s="30" t="s">
        <v>260</v>
      </c>
      <c r="C164" s="40">
        <v>0</v>
      </c>
      <c r="D164" s="33" t="s">
        <v>238</v>
      </c>
      <c r="E164" s="31">
        <v>5</v>
      </c>
      <c r="F164" s="44" t="s">
        <v>335</v>
      </c>
      <c r="G164" s="31"/>
    </row>
    <row r="165" spans="1:7" ht="12.75">
      <c r="A165" s="64">
        <v>158</v>
      </c>
      <c r="B165" s="44" t="s">
        <v>338</v>
      </c>
      <c r="C165" s="31">
        <v>5</v>
      </c>
      <c r="D165" s="33" t="s">
        <v>238</v>
      </c>
      <c r="E165" s="31">
        <v>4</v>
      </c>
      <c r="F165" s="30" t="s">
        <v>140</v>
      </c>
      <c r="G165" s="31"/>
    </row>
    <row r="166" spans="1:7" ht="12.75">
      <c r="A166" s="64">
        <v>159</v>
      </c>
      <c r="B166" s="30" t="s">
        <v>260</v>
      </c>
      <c r="C166" s="40">
        <v>0</v>
      </c>
      <c r="D166" s="33" t="s">
        <v>238</v>
      </c>
      <c r="E166" s="31">
        <v>5</v>
      </c>
      <c r="F166" s="44" t="s">
        <v>51</v>
      </c>
      <c r="G166" s="31"/>
    </row>
    <row r="167" spans="1:7" ht="12.75">
      <c r="A167" s="64">
        <v>160</v>
      </c>
      <c r="B167" s="30" t="s">
        <v>260</v>
      </c>
      <c r="C167" s="40">
        <v>0</v>
      </c>
      <c r="D167" s="33" t="s">
        <v>238</v>
      </c>
      <c r="E167" s="31">
        <v>5</v>
      </c>
      <c r="F167" s="44" t="s">
        <v>81</v>
      </c>
      <c r="G167" s="31"/>
    </row>
    <row r="168" spans="1:7" ht="12.75">
      <c r="A168" s="21"/>
      <c r="B168" s="26"/>
      <c r="C168" s="21"/>
      <c r="D168" s="27"/>
      <c r="E168" s="21"/>
      <c r="F168" s="26"/>
      <c r="G168" s="21"/>
    </row>
    <row r="169" spans="1:7" ht="12.75">
      <c r="A169" s="63" t="s">
        <v>227</v>
      </c>
      <c r="B169" s="22"/>
      <c r="C169" s="22"/>
      <c r="D169" s="22"/>
      <c r="E169" s="22"/>
      <c r="F169" s="24" t="s">
        <v>226</v>
      </c>
      <c r="G169" s="28">
        <v>5</v>
      </c>
    </row>
    <row r="170" spans="1:7" ht="12.75">
      <c r="A170" s="64">
        <v>161</v>
      </c>
      <c r="B170" s="30" t="s">
        <v>333</v>
      </c>
      <c r="C170" s="31">
        <v>1</v>
      </c>
      <c r="D170" s="33" t="s">
        <v>238</v>
      </c>
      <c r="E170" s="31">
        <v>5</v>
      </c>
      <c r="F170" s="44" t="s">
        <v>332</v>
      </c>
      <c r="G170" s="31"/>
    </row>
    <row r="171" spans="1:7" ht="12.75">
      <c r="A171" s="64">
        <v>162</v>
      </c>
      <c r="B171" s="30" t="s">
        <v>176</v>
      </c>
      <c r="C171" s="31">
        <v>1</v>
      </c>
      <c r="D171" s="33" t="s">
        <v>238</v>
      </c>
      <c r="E171" s="31">
        <v>5</v>
      </c>
      <c r="F171" s="44" t="s">
        <v>86</v>
      </c>
      <c r="G171" s="31"/>
    </row>
    <row r="172" spans="1:7" ht="12.75">
      <c r="A172" s="64">
        <v>163</v>
      </c>
      <c r="B172" s="30" t="s">
        <v>48</v>
      </c>
      <c r="C172" s="31">
        <v>3</v>
      </c>
      <c r="D172" s="33"/>
      <c r="E172" s="31">
        <v>5</v>
      </c>
      <c r="F172" s="44" t="s">
        <v>60</v>
      </c>
      <c r="G172" s="31"/>
    </row>
    <row r="173" spans="1:7" ht="12.75">
      <c r="A173" s="64">
        <v>164</v>
      </c>
      <c r="B173" s="30" t="s">
        <v>310</v>
      </c>
      <c r="C173" s="31">
        <v>2</v>
      </c>
      <c r="D173" s="33" t="s">
        <v>238</v>
      </c>
      <c r="E173" s="31">
        <v>5</v>
      </c>
      <c r="F173" s="44" t="s">
        <v>39</v>
      </c>
      <c r="G173" s="31"/>
    </row>
    <row r="174" spans="1:7" ht="12.75">
      <c r="A174" s="64">
        <v>165</v>
      </c>
      <c r="B174" s="44" t="s">
        <v>41</v>
      </c>
      <c r="C174" s="31">
        <v>5</v>
      </c>
      <c r="D174" s="33" t="s">
        <v>238</v>
      </c>
      <c r="E174" s="31">
        <v>1</v>
      </c>
      <c r="F174" s="30" t="s">
        <v>91</v>
      </c>
      <c r="G174" s="31"/>
    </row>
    <row r="175" spans="1:7" ht="12.75">
      <c r="A175" s="64">
        <v>166</v>
      </c>
      <c r="B175" s="44" t="s">
        <v>79</v>
      </c>
      <c r="C175" s="31">
        <v>5</v>
      </c>
      <c r="D175" s="33" t="s">
        <v>238</v>
      </c>
      <c r="E175" s="31">
        <v>0</v>
      </c>
      <c r="F175" s="30" t="s">
        <v>103</v>
      </c>
      <c r="G175" s="31"/>
    </row>
    <row r="176" spans="1:7" ht="12.75">
      <c r="A176" s="64">
        <v>167</v>
      </c>
      <c r="B176" s="57" t="s">
        <v>156</v>
      </c>
      <c r="C176" s="40">
        <v>5</v>
      </c>
      <c r="D176" s="42" t="s">
        <v>238</v>
      </c>
      <c r="E176" s="40">
        <v>4</v>
      </c>
      <c r="F176" s="41" t="s">
        <v>66</v>
      </c>
      <c r="G176" s="40"/>
    </row>
    <row r="177" spans="1:7" ht="12.75">
      <c r="A177" s="64">
        <v>168</v>
      </c>
      <c r="B177" s="35" t="s">
        <v>62</v>
      </c>
      <c r="C177" s="34">
        <v>2</v>
      </c>
      <c r="D177" s="36" t="s">
        <v>238</v>
      </c>
      <c r="E177" s="34">
        <v>5</v>
      </c>
      <c r="F177" s="56" t="s">
        <v>328</v>
      </c>
      <c r="G177" s="34"/>
    </row>
    <row r="178" spans="1:7" ht="12.75">
      <c r="A178" s="64">
        <v>169</v>
      </c>
      <c r="B178" s="30" t="s">
        <v>84</v>
      </c>
      <c r="C178" s="31">
        <v>2</v>
      </c>
      <c r="D178" s="33" t="s">
        <v>238</v>
      </c>
      <c r="E178" s="31">
        <v>5</v>
      </c>
      <c r="F178" s="44" t="s">
        <v>314</v>
      </c>
      <c r="G178" s="31"/>
    </row>
    <row r="179" spans="1:7" ht="12.75">
      <c r="A179" s="64">
        <v>170</v>
      </c>
      <c r="B179" s="30" t="s">
        <v>55</v>
      </c>
      <c r="C179" s="31">
        <v>1</v>
      </c>
      <c r="D179" s="33" t="s">
        <v>238</v>
      </c>
      <c r="E179" s="31">
        <v>5</v>
      </c>
      <c r="F179" s="44" t="s">
        <v>83</v>
      </c>
      <c r="G179" s="31"/>
    </row>
    <row r="180" spans="1:7" ht="12.75">
      <c r="A180" s="64">
        <v>171</v>
      </c>
      <c r="B180" s="30" t="s">
        <v>37</v>
      </c>
      <c r="C180" s="31">
        <v>4</v>
      </c>
      <c r="D180" s="33" t="s">
        <v>342</v>
      </c>
      <c r="E180" s="31">
        <v>5</v>
      </c>
      <c r="F180" s="44" t="s">
        <v>71</v>
      </c>
      <c r="G180" s="31"/>
    </row>
    <row r="181" spans="1:7" ht="12.75">
      <c r="A181" s="64">
        <v>172</v>
      </c>
      <c r="B181" s="44" t="s">
        <v>46</v>
      </c>
      <c r="C181" s="31">
        <v>5</v>
      </c>
      <c r="D181" s="33" t="s">
        <v>238</v>
      </c>
      <c r="E181" s="31">
        <v>0</v>
      </c>
      <c r="F181" s="30" t="s">
        <v>72</v>
      </c>
      <c r="G181" s="31"/>
    </row>
    <row r="182" spans="1:7" ht="12.75">
      <c r="A182" s="64">
        <v>173</v>
      </c>
      <c r="B182" s="44" t="s">
        <v>59</v>
      </c>
      <c r="C182" s="31">
        <v>5</v>
      </c>
      <c r="D182" s="33" t="s">
        <v>238</v>
      </c>
      <c r="E182" s="31">
        <v>1</v>
      </c>
      <c r="F182" s="30" t="s">
        <v>337</v>
      </c>
      <c r="G182" s="31"/>
    </row>
    <row r="183" spans="1:7" ht="12.75">
      <c r="A183" s="64">
        <v>174</v>
      </c>
      <c r="B183" s="44" t="s">
        <v>336</v>
      </c>
      <c r="C183" s="31">
        <v>5</v>
      </c>
      <c r="D183" s="33" t="s">
        <v>238</v>
      </c>
      <c r="E183" s="31">
        <v>2</v>
      </c>
      <c r="F183" s="30" t="s">
        <v>49</v>
      </c>
      <c r="G183" s="31"/>
    </row>
    <row r="184" spans="1:7" ht="12.75">
      <c r="A184" s="64">
        <v>175</v>
      </c>
      <c r="B184" s="41" t="s">
        <v>335</v>
      </c>
      <c r="C184" s="40">
        <v>3</v>
      </c>
      <c r="D184" s="42" t="s">
        <v>238</v>
      </c>
      <c r="E184" s="40">
        <v>5</v>
      </c>
      <c r="F184" s="57" t="s">
        <v>338</v>
      </c>
      <c r="G184" s="40"/>
    </row>
    <row r="185" spans="1:7" ht="12.75">
      <c r="A185" s="64">
        <v>176</v>
      </c>
      <c r="B185" s="56" t="s">
        <v>51</v>
      </c>
      <c r="C185" s="34">
        <v>5</v>
      </c>
      <c r="D185" s="36" t="s">
        <v>238</v>
      </c>
      <c r="E185" s="34">
        <v>2</v>
      </c>
      <c r="F185" s="35" t="s">
        <v>81</v>
      </c>
      <c r="G185" s="34"/>
    </row>
    <row r="186" spans="1:7" ht="12.75">
      <c r="A186" s="21"/>
      <c r="B186" s="26"/>
      <c r="C186" s="21"/>
      <c r="D186" s="27"/>
      <c r="E186" s="21"/>
      <c r="F186" s="26"/>
      <c r="G186" s="21"/>
    </row>
    <row r="187" spans="1:7" ht="12.75">
      <c r="A187" s="63" t="s">
        <v>228</v>
      </c>
      <c r="B187" s="22"/>
      <c r="C187" s="22"/>
      <c r="D187" s="22"/>
      <c r="E187" s="22"/>
      <c r="F187" s="24" t="s">
        <v>226</v>
      </c>
      <c r="G187" s="25">
        <v>6</v>
      </c>
    </row>
    <row r="188" spans="1:7" ht="12.75">
      <c r="A188" s="64">
        <v>177</v>
      </c>
      <c r="B188" s="44" t="s">
        <v>33</v>
      </c>
      <c r="C188" s="31">
        <v>6</v>
      </c>
      <c r="D188" s="33" t="s">
        <v>238</v>
      </c>
      <c r="E188" s="31">
        <v>3</v>
      </c>
      <c r="F188" s="30" t="s">
        <v>181</v>
      </c>
      <c r="G188" s="31"/>
    </row>
    <row r="189" spans="1:7" ht="12.75">
      <c r="A189" s="64">
        <v>178</v>
      </c>
      <c r="B189" s="30" t="s">
        <v>155</v>
      </c>
      <c r="C189" s="31">
        <v>2</v>
      </c>
      <c r="D189" s="33" t="s">
        <v>238</v>
      </c>
      <c r="E189" s="31">
        <v>6</v>
      </c>
      <c r="F189" s="44" t="s">
        <v>50</v>
      </c>
      <c r="G189" s="31"/>
    </row>
    <row r="190" spans="1:7" ht="12.75">
      <c r="A190" s="64">
        <v>179</v>
      </c>
      <c r="B190" s="30" t="s">
        <v>43</v>
      </c>
      <c r="C190" s="31">
        <v>4</v>
      </c>
      <c r="D190" s="33" t="s">
        <v>238</v>
      </c>
      <c r="E190" s="31">
        <v>6</v>
      </c>
      <c r="F190" s="44" t="s">
        <v>85</v>
      </c>
      <c r="G190" s="31"/>
    </row>
    <row r="191" spans="1:7" ht="12.75">
      <c r="A191" s="64">
        <v>180</v>
      </c>
      <c r="B191" s="30" t="s">
        <v>73</v>
      </c>
      <c r="C191" s="31">
        <v>5</v>
      </c>
      <c r="D191" s="33" t="s">
        <v>238</v>
      </c>
      <c r="E191" s="31">
        <v>6</v>
      </c>
      <c r="F191" s="44" t="s">
        <v>330</v>
      </c>
      <c r="G191" s="31"/>
    </row>
    <row r="192" spans="1:7" ht="12.75">
      <c r="A192" s="64">
        <v>181</v>
      </c>
      <c r="B192" s="44" t="s">
        <v>142</v>
      </c>
      <c r="C192" s="31">
        <v>6</v>
      </c>
      <c r="D192" s="33" t="s">
        <v>238</v>
      </c>
      <c r="E192" s="31">
        <v>1</v>
      </c>
      <c r="F192" s="30" t="s">
        <v>61</v>
      </c>
      <c r="G192" s="31"/>
    </row>
    <row r="193" spans="1:7" ht="12.75">
      <c r="A193" s="64">
        <v>182</v>
      </c>
      <c r="B193" s="44" t="s">
        <v>312</v>
      </c>
      <c r="C193" s="31">
        <v>6</v>
      </c>
      <c r="D193" s="33" t="s">
        <v>238</v>
      </c>
      <c r="E193" s="31">
        <v>5</v>
      </c>
      <c r="F193" s="30" t="s">
        <v>315</v>
      </c>
      <c r="G193" s="31"/>
    </row>
    <row r="194" spans="1:7" ht="12.75">
      <c r="A194" s="64">
        <v>183</v>
      </c>
      <c r="B194" s="44" t="s">
        <v>42</v>
      </c>
      <c r="C194" s="31">
        <v>6</v>
      </c>
      <c r="D194" s="33" t="s">
        <v>238</v>
      </c>
      <c r="E194" s="31">
        <v>5</v>
      </c>
      <c r="F194" s="30" t="s">
        <v>56</v>
      </c>
      <c r="G194" s="31"/>
    </row>
    <row r="195" spans="1:7" ht="12.75">
      <c r="A195" s="64">
        <v>184</v>
      </c>
      <c r="B195" s="30" t="s">
        <v>68</v>
      </c>
      <c r="C195" s="31">
        <v>4</v>
      </c>
      <c r="D195" s="33" t="s">
        <v>238</v>
      </c>
      <c r="E195" s="31">
        <v>6</v>
      </c>
      <c r="F195" s="44" t="s">
        <v>34</v>
      </c>
      <c r="G195" s="31"/>
    </row>
    <row r="196" spans="1:7" ht="12.75">
      <c r="A196" s="64">
        <v>185</v>
      </c>
      <c r="B196" s="30" t="s">
        <v>35</v>
      </c>
      <c r="C196" s="31">
        <v>4</v>
      </c>
      <c r="D196" s="33" t="s">
        <v>238</v>
      </c>
      <c r="E196" s="31">
        <v>6</v>
      </c>
      <c r="F196" s="44" t="s">
        <v>317</v>
      </c>
      <c r="G196" s="31"/>
    </row>
    <row r="197" spans="1:7" ht="12.75">
      <c r="A197" s="64">
        <v>186</v>
      </c>
      <c r="B197" s="44" t="s">
        <v>54</v>
      </c>
      <c r="C197" s="31">
        <v>6</v>
      </c>
      <c r="D197" s="33" t="s">
        <v>238</v>
      </c>
      <c r="E197" s="31">
        <v>2</v>
      </c>
      <c r="F197" s="30" t="s">
        <v>47</v>
      </c>
      <c r="G197" s="31"/>
    </row>
    <row r="198" spans="1:7" ht="12.75">
      <c r="A198" s="64">
        <v>187</v>
      </c>
      <c r="B198" s="44" t="s">
        <v>124</v>
      </c>
      <c r="C198" s="31">
        <v>6</v>
      </c>
      <c r="D198" s="33" t="s">
        <v>238</v>
      </c>
      <c r="E198" s="31">
        <v>0</v>
      </c>
      <c r="F198" s="30" t="s">
        <v>58</v>
      </c>
      <c r="G198" s="31"/>
    </row>
    <row r="199" spans="1:7" ht="12.75">
      <c r="A199" s="64">
        <v>188</v>
      </c>
      <c r="B199" s="30" t="s">
        <v>74</v>
      </c>
      <c r="C199" s="31">
        <v>2</v>
      </c>
      <c r="D199" s="33" t="s">
        <v>238</v>
      </c>
      <c r="E199" s="31">
        <v>6</v>
      </c>
      <c r="F199" s="44" t="s">
        <v>40</v>
      </c>
      <c r="G199" s="31"/>
    </row>
    <row r="200" spans="1:7" ht="12.75">
      <c r="A200" s="64">
        <v>189</v>
      </c>
      <c r="B200" s="44" t="s">
        <v>38</v>
      </c>
      <c r="C200" s="31">
        <v>6</v>
      </c>
      <c r="D200" s="33" t="s">
        <v>238</v>
      </c>
      <c r="E200" s="31">
        <v>1</v>
      </c>
      <c r="F200" s="30" t="s">
        <v>88</v>
      </c>
      <c r="G200" s="31"/>
    </row>
    <row r="201" spans="1:7" ht="12.75">
      <c r="A201" s="64">
        <v>190</v>
      </c>
      <c r="B201" s="44" t="s">
        <v>120</v>
      </c>
      <c r="C201" s="31">
        <v>6</v>
      </c>
      <c r="D201" s="33" t="s">
        <v>238</v>
      </c>
      <c r="E201" s="31">
        <v>4</v>
      </c>
      <c r="F201" s="30" t="s">
        <v>107</v>
      </c>
      <c r="G201" s="31"/>
    </row>
    <row r="202" spans="1:7" ht="12.75">
      <c r="A202" s="64">
        <v>191</v>
      </c>
      <c r="B202" s="44" t="s">
        <v>52</v>
      </c>
      <c r="C202" s="31">
        <v>6</v>
      </c>
      <c r="D202" s="33" t="s">
        <v>238</v>
      </c>
      <c r="E202" s="31">
        <v>5</v>
      </c>
      <c r="F202" s="30" t="s">
        <v>456</v>
      </c>
      <c r="G202" s="31"/>
    </row>
    <row r="203" spans="1:7" ht="12.75">
      <c r="A203" s="64">
        <v>192</v>
      </c>
      <c r="B203" s="30" t="s">
        <v>65</v>
      </c>
      <c r="C203" s="31">
        <v>1</v>
      </c>
      <c r="D203" s="33" t="s">
        <v>238</v>
      </c>
      <c r="E203" s="31">
        <v>6</v>
      </c>
      <c r="F203" s="44" t="s">
        <v>32</v>
      </c>
      <c r="G203" s="31"/>
    </row>
    <row r="204" spans="1:7" ht="12.75">
      <c r="A204" s="65"/>
      <c r="B204" s="26"/>
      <c r="C204" s="21"/>
      <c r="D204" s="27"/>
      <c r="E204" s="21"/>
      <c r="F204" s="26"/>
      <c r="G204" s="21"/>
    </row>
    <row r="205" spans="1:7" ht="12.75">
      <c r="A205" s="63" t="s">
        <v>229</v>
      </c>
      <c r="B205" s="22"/>
      <c r="C205" s="22"/>
      <c r="D205" s="22"/>
      <c r="E205" s="22"/>
      <c r="F205" s="24" t="s">
        <v>226</v>
      </c>
      <c r="G205" s="25">
        <v>5</v>
      </c>
    </row>
    <row r="206" spans="1:7" ht="12.75">
      <c r="A206" s="64">
        <v>193</v>
      </c>
      <c r="B206" s="44" t="s">
        <v>332</v>
      </c>
      <c r="C206" s="31">
        <v>5</v>
      </c>
      <c r="D206" s="33" t="s">
        <v>238</v>
      </c>
      <c r="E206" s="31">
        <v>4</v>
      </c>
      <c r="F206" s="30" t="s">
        <v>73</v>
      </c>
      <c r="G206" s="31"/>
    </row>
    <row r="207" spans="1:7" ht="12.75">
      <c r="A207" s="64">
        <v>194</v>
      </c>
      <c r="B207" s="44" t="s">
        <v>86</v>
      </c>
      <c r="C207" s="31">
        <v>5</v>
      </c>
      <c r="D207" s="33" t="s">
        <v>238</v>
      </c>
      <c r="E207" s="48">
        <v>0</v>
      </c>
      <c r="F207" s="30" t="s">
        <v>43</v>
      </c>
      <c r="G207" s="31"/>
    </row>
    <row r="208" spans="1:7" ht="12.75">
      <c r="A208" s="64">
        <v>195</v>
      </c>
      <c r="B208" s="44" t="s">
        <v>60</v>
      </c>
      <c r="C208" s="31">
        <v>5</v>
      </c>
      <c r="D208" s="33" t="s">
        <v>238</v>
      </c>
      <c r="E208" s="31">
        <v>2</v>
      </c>
      <c r="F208" s="30" t="s">
        <v>155</v>
      </c>
      <c r="G208" s="31"/>
    </row>
    <row r="209" spans="1:7" ht="12.75">
      <c r="A209" s="64">
        <v>196</v>
      </c>
      <c r="B209" s="44" t="s">
        <v>39</v>
      </c>
      <c r="C209" s="31">
        <v>5</v>
      </c>
      <c r="D209" s="33" t="s">
        <v>238</v>
      </c>
      <c r="E209" s="31">
        <v>2</v>
      </c>
      <c r="F209" s="30" t="s">
        <v>181</v>
      </c>
      <c r="G209" s="31"/>
    </row>
    <row r="210" spans="1:7" ht="12.75">
      <c r="A210" s="64">
        <v>197</v>
      </c>
      <c r="B210" s="44" t="s">
        <v>41</v>
      </c>
      <c r="C210" s="31">
        <v>5</v>
      </c>
      <c r="D210" s="33" t="s">
        <v>238</v>
      </c>
      <c r="E210" s="31">
        <v>1</v>
      </c>
      <c r="F210" s="30" t="s">
        <v>68</v>
      </c>
      <c r="G210" s="31"/>
    </row>
    <row r="211" spans="1:7" ht="12.75">
      <c r="A211" s="64">
        <v>198</v>
      </c>
      <c r="B211" s="30" t="s">
        <v>79</v>
      </c>
      <c r="C211" s="31">
        <v>4</v>
      </c>
      <c r="D211" s="33" t="s">
        <v>238</v>
      </c>
      <c r="E211" s="31">
        <v>5</v>
      </c>
      <c r="F211" s="44" t="s">
        <v>56</v>
      </c>
      <c r="G211" s="31"/>
    </row>
    <row r="212" spans="1:7" ht="12.75">
      <c r="A212" s="64">
        <v>199</v>
      </c>
      <c r="B212" s="44" t="s">
        <v>156</v>
      </c>
      <c r="C212" s="31">
        <v>5</v>
      </c>
      <c r="D212" s="33" t="s">
        <v>238</v>
      </c>
      <c r="E212" s="48">
        <v>0</v>
      </c>
      <c r="F212" s="30" t="s">
        <v>315</v>
      </c>
      <c r="G212" s="31"/>
    </row>
    <row r="213" spans="1:7" ht="12.75">
      <c r="A213" s="64">
        <v>200</v>
      </c>
      <c r="B213" s="44" t="s">
        <v>328</v>
      </c>
      <c r="C213" s="31">
        <v>5</v>
      </c>
      <c r="D213" s="33" t="s">
        <v>238</v>
      </c>
      <c r="E213" s="48">
        <v>0</v>
      </c>
      <c r="F213" s="30" t="s">
        <v>61</v>
      </c>
      <c r="G213" s="31"/>
    </row>
    <row r="214" spans="1:7" ht="12.75">
      <c r="A214" s="64">
        <v>201</v>
      </c>
      <c r="B214" s="44" t="s">
        <v>314</v>
      </c>
      <c r="C214" s="31">
        <v>5</v>
      </c>
      <c r="D214" s="33" t="s">
        <v>238</v>
      </c>
      <c r="E214" s="48">
        <v>0</v>
      </c>
      <c r="F214" s="30" t="s">
        <v>74</v>
      </c>
      <c r="G214" s="31"/>
    </row>
    <row r="215" spans="1:7" ht="12.75">
      <c r="A215" s="64">
        <v>202</v>
      </c>
      <c r="B215" s="44" t="s">
        <v>83</v>
      </c>
      <c r="C215" s="31">
        <v>5</v>
      </c>
      <c r="D215" s="33" t="s">
        <v>238</v>
      </c>
      <c r="E215" s="48">
        <v>0</v>
      </c>
      <c r="F215" s="30" t="s">
        <v>58</v>
      </c>
      <c r="G215" s="31"/>
    </row>
    <row r="216" spans="1:7" ht="12.75">
      <c r="A216" s="64">
        <v>203</v>
      </c>
      <c r="B216" s="30" t="s">
        <v>71</v>
      </c>
      <c r="C216" s="31">
        <v>2</v>
      </c>
      <c r="D216" s="33" t="s">
        <v>238</v>
      </c>
      <c r="E216" s="31">
        <v>5</v>
      </c>
      <c r="F216" s="44" t="s">
        <v>47</v>
      </c>
      <c r="G216" s="31"/>
    </row>
    <row r="217" spans="1:7" ht="12.75">
      <c r="A217" s="64">
        <v>204</v>
      </c>
      <c r="B217" s="30" t="s">
        <v>46</v>
      </c>
      <c r="C217" s="31">
        <v>3</v>
      </c>
      <c r="D217" s="33" t="s">
        <v>238</v>
      </c>
      <c r="E217" s="31">
        <v>5</v>
      </c>
      <c r="F217" s="44" t="s">
        <v>35</v>
      </c>
      <c r="G217" s="31"/>
    </row>
    <row r="218" spans="1:7" ht="12.75">
      <c r="A218" s="64">
        <v>205</v>
      </c>
      <c r="B218" s="44" t="s">
        <v>59</v>
      </c>
      <c r="C218" s="31">
        <v>5</v>
      </c>
      <c r="D218" s="33" t="s">
        <v>238</v>
      </c>
      <c r="E218" s="31">
        <v>4</v>
      </c>
      <c r="F218" s="30" t="s">
        <v>65</v>
      </c>
      <c r="G218" s="31"/>
    </row>
    <row r="219" spans="1:7" ht="12.75">
      <c r="A219" s="64">
        <v>206</v>
      </c>
      <c r="B219" s="30" t="s">
        <v>336</v>
      </c>
      <c r="C219" s="31">
        <v>3</v>
      </c>
      <c r="D219" s="33" t="s">
        <v>238</v>
      </c>
      <c r="E219" s="31">
        <v>5</v>
      </c>
      <c r="F219" s="44" t="s">
        <v>456</v>
      </c>
      <c r="G219" s="31"/>
    </row>
    <row r="220" spans="1:7" ht="12.75">
      <c r="A220" s="64">
        <v>207</v>
      </c>
      <c r="B220" s="30" t="s">
        <v>338</v>
      </c>
      <c r="C220" s="48">
        <v>0</v>
      </c>
      <c r="D220" s="33" t="s">
        <v>238</v>
      </c>
      <c r="E220" s="31">
        <v>5</v>
      </c>
      <c r="F220" s="44" t="s">
        <v>107</v>
      </c>
      <c r="G220" s="31"/>
    </row>
    <row r="221" spans="1:7" ht="12.75">
      <c r="A221" s="64">
        <v>208</v>
      </c>
      <c r="B221" s="30" t="s">
        <v>51</v>
      </c>
      <c r="C221" s="31">
        <v>4</v>
      </c>
      <c r="D221" s="33" t="s">
        <v>238</v>
      </c>
      <c r="E221" s="31">
        <v>5</v>
      </c>
      <c r="F221" s="44" t="s">
        <v>88</v>
      </c>
      <c r="G221" s="31"/>
    </row>
    <row r="222" spans="1:7" ht="12.75">
      <c r="A222" s="65"/>
      <c r="B222" s="26"/>
      <c r="C222" s="21"/>
      <c r="D222" s="27"/>
      <c r="E222" s="21"/>
      <c r="F222" s="26"/>
      <c r="G222" s="21"/>
    </row>
    <row r="223" spans="1:7" ht="12.75">
      <c r="A223" s="63" t="s">
        <v>343</v>
      </c>
      <c r="B223" s="22"/>
      <c r="C223" s="22"/>
      <c r="D223" s="22"/>
      <c r="E223" s="22"/>
      <c r="F223" s="24" t="s">
        <v>226</v>
      </c>
      <c r="G223" s="25">
        <v>6</v>
      </c>
    </row>
    <row r="224" spans="1:7" ht="12.75">
      <c r="A224" s="64">
        <v>209</v>
      </c>
      <c r="B224" s="44" t="s">
        <v>33</v>
      </c>
      <c r="C224" s="31">
        <v>6</v>
      </c>
      <c r="D224" s="33" t="s">
        <v>238</v>
      </c>
      <c r="E224" s="48">
        <v>0</v>
      </c>
      <c r="F224" s="30" t="s">
        <v>50</v>
      </c>
      <c r="G224" s="31"/>
    </row>
    <row r="225" spans="1:7" ht="12.75">
      <c r="A225" s="64">
        <v>210</v>
      </c>
      <c r="B225" s="44" t="s">
        <v>85</v>
      </c>
      <c r="C225" s="31">
        <v>6</v>
      </c>
      <c r="D225" s="33" t="s">
        <v>238</v>
      </c>
      <c r="E225" s="48">
        <v>0</v>
      </c>
      <c r="F225" s="30" t="s">
        <v>330</v>
      </c>
      <c r="G225" s="31"/>
    </row>
    <row r="226" spans="1:7" ht="12.75">
      <c r="A226" s="64">
        <v>211</v>
      </c>
      <c r="B226" s="30" t="s">
        <v>142</v>
      </c>
      <c r="C226" s="48">
        <v>0</v>
      </c>
      <c r="D226" s="33" t="s">
        <v>238</v>
      </c>
      <c r="E226" s="31">
        <v>6</v>
      </c>
      <c r="F226" s="44" t="s">
        <v>312</v>
      </c>
      <c r="G226" s="31"/>
    </row>
    <row r="227" spans="1:7" ht="12.75">
      <c r="A227" s="64">
        <v>212</v>
      </c>
      <c r="B227" s="30" t="s">
        <v>42</v>
      </c>
      <c r="C227" s="48">
        <v>0</v>
      </c>
      <c r="D227" s="33" t="s">
        <v>238</v>
      </c>
      <c r="E227" s="31">
        <v>6</v>
      </c>
      <c r="F227" s="44" t="s">
        <v>34</v>
      </c>
      <c r="G227" s="31"/>
    </row>
    <row r="228" spans="1:7" ht="12.75">
      <c r="A228" s="64">
        <v>213</v>
      </c>
      <c r="B228" s="30" t="s">
        <v>317</v>
      </c>
      <c r="C228" s="48">
        <v>0</v>
      </c>
      <c r="D228" s="33" t="s">
        <v>238</v>
      </c>
      <c r="E228" s="31">
        <v>6</v>
      </c>
      <c r="F228" s="44" t="s">
        <v>54</v>
      </c>
      <c r="G228" s="31"/>
    </row>
    <row r="229" spans="1:7" ht="12.75">
      <c r="A229" s="64">
        <v>214</v>
      </c>
      <c r="B229" s="44" t="s">
        <v>124</v>
      </c>
      <c r="C229" s="31">
        <v>6</v>
      </c>
      <c r="D229" s="33" t="s">
        <v>238</v>
      </c>
      <c r="E229" s="48">
        <v>0</v>
      </c>
      <c r="F229" s="30" t="s">
        <v>40</v>
      </c>
      <c r="G229" s="31"/>
    </row>
    <row r="230" spans="1:7" ht="12.75">
      <c r="A230" s="64">
        <v>215</v>
      </c>
      <c r="B230" s="44" t="s">
        <v>38</v>
      </c>
      <c r="C230" s="31">
        <v>6</v>
      </c>
      <c r="D230" s="33" t="s">
        <v>238</v>
      </c>
      <c r="E230" s="48">
        <v>0</v>
      </c>
      <c r="F230" s="30" t="s">
        <v>120</v>
      </c>
      <c r="G230" s="31"/>
    </row>
    <row r="231" spans="1:7" ht="12.75">
      <c r="A231" s="64">
        <v>216</v>
      </c>
      <c r="B231" s="44" t="s">
        <v>52</v>
      </c>
      <c r="C231" s="31">
        <v>6</v>
      </c>
      <c r="D231" s="33" t="s">
        <v>238</v>
      </c>
      <c r="E231" s="48">
        <v>0</v>
      </c>
      <c r="F231" s="30" t="s">
        <v>32</v>
      </c>
      <c r="G231" s="31"/>
    </row>
    <row r="232" spans="1:7" ht="12.75">
      <c r="A232" s="65"/>
      <c r="B232" s="26"/>
      <c r="C232" s="21"/>
      <c r="D232" s="27"/>
      <c r="E232" s="21"/>
      <c r="F232" s="26"/>
      <c r="G232" s="21"/>
    </row>
    <row r="233" spans="1:7" ht="12.75">
      <c r="A233" s="63" t="s">
        <v>230</v>
      </c>
      <c r="B233" s="22"/>
      <c r="C233" s="22"/>
      <c r="D233" s="22"/>
      <c r="E233" s="22"/>
      <c r="F233" s="24" t="s">
        <v>226</v>
      </c>
      <c r="G233" s="25">
        <v>5</v>
      </c>
    </row>
    <row r="234" spans="1:7" ht="12.75">
      <c r="A234" s="64">
        <v>217</v>
      </c>
      <c r="B234" s="44" t="s">
        <v>332</v>
      </c>
      <c r="C234" s="31">
        <v>5</v>
      </c>
      <c r="D234" s="33" t="s">
        <v>238</v>
      </c>
      <c r="E234" s="48">
        <v>0</v>
      </c>
      <c r="F234" s="30" t="s">
        <v>86</v>
      </c>
      <c r="G234" s="31"/>
    </row>
    <row r="235" spans="1:7" ht="12.75">
      <c r="A235" s="64">
        <v>218</v>
      </c>
      <c r="B235" s="30" t="s">
        <v>60</v>
      </c>
      <c r="C235" s="48">
        <v>0</v>
      </c>
      <c r="D235" s="33" t="s">
        <v>238</v>
      </c>
      <c r="E235" s="31">
        <v>5</v>
      </c>
      <c r="F235" s="44" t="s">
        <v>39</v>
      </c>
      <c r="G235" s="31"/>
    </row>
    <row r="236" spans="1:7" ht="12.75">
      <c r="A236" s="64">
        <v>219</v>
      </c>
      <c r="B236" s="44" t="s">
        <v>41</v>
      </c>
      <c r="C236" s="31">
        <v>5</v>
      </c>
      <c r="D236" s="33" t="s">
        <v>238</v>
      </c>
      <c r="E236" s="48">
        <v>0</v>
      </c>
      <c r="F236" s="30" t="s">
        <v>56</v>
      </c>
      <c r="G236" s="31"/>
    </row>
    <row r="237" spans="1:7" ht="12.75">
      <c r="A237" s="64">
        <v>220</v>
      </c>
      <c r="B237" s="30" t="s">
        <v>156</v>
      </c>
      <c r="C237" s="48">
        <v>0</v>
      </c>
      <c r="D237" s="33" t="s">
        <v>238</v>
      </c>
      <c r="E237" s="31">
        <v>5</v>
      </c>
      <c r="F237" s="44" t="s">
        <v>328</v>
      </c>
      <c r="G237" s="31"/>
    </row>
    <row r="238" spans="1:7" ht="12.75">
      <c r="A238" s="64">
        <v>221</v>
      </c>
      <c r="B238" s="30" t="s">
        <v>314</v>
      </c>
      <c r="C238" s="48">
        <v>0</v>
      </c>
      <c r="D238" s="33" t="s">
        <v>238</v>
      </c>
      <c r="E238" s="31">
        <v>5</v>
      </c>
      <c r="F238" s="44" t="s">
        <v>83</v>
      </c>
      <c r="G238" s="31"/>
    </row>
    <row r="239" spans="1:7" ht="12.75">
      <c r="A239" s="64">
        <v>222</v>
      </c>
      <c r="B239" s="30" t="s">
        <v>47</v>
      </c>
      <c r="C239" s="31">
        <v>3</v>
      </c>
      <c r="D239" s="33" t="s">
        <v>238</v>
      </c>
      <c r="E239" s="31">
        <v>5</v>
      </c>
      <c r="F239" s="44" t="s">
        <v>35</v>
      </c>
      <c r="G239" s="31"/>
    </row>
    <row r="240" spans="1:7" ht="12.75">
      <c r="A240" s="64">
        <v>223</v>
      </c>
      <c r="B240" s="44" t="s">
        <v>59</v>
      </c>
      <c r="C240" s="31">
        <v>5</v>
      </c>
      <c r="D240" s="33" t="s">
        <v>238</v>
      </c>
      <c r="E240" s="48">
        <v>0</v>
      </c>
      <c r="F240" s="30" t="s">
        <v>456</v>
      </c>
      <c r="G240" s="31"/>
    </row>
    <row r="241" spans="1:7" ht="12.75">
      <c r="A241" s="64">
        <v>224</v>
      </c>
      <c r="B241" s="44" t="s">
        <v>107</v>
      </c>
      <c r="C241" s="31">
        <v>5</v>
      </c>
      <c r="D241" s="33" t="s">
        <v>238</v>
      </c>
      <c r="E241" s="48">
        <v>0</v>
      </c>
      <c r="F241" s="30" t="s">
        <v>88</v>
      </c>
      <c r="G241" s="31"/>
    </row>
    <row r="242" spans="1:7" ht="12.75">
      <c r="A242" s="66"/>
      <c r="B242" s="67"/>
      <c r="C242" s="68"/>
      <c r="D242" s="69"/>
      <c r="E242" s="68"/>
      <c r="F242" s="67"/>
      <c r="G242" s="68"/>
    </row>
    <row r="243" spans="1:7" ht="12.75">
      <c r="A243" s="63" t="s">
        <v>232</v>
      </c>
      <c r="B243" s="22"/>
      <c r="C243" s="22"/>
      <c r="D243" s="22"/>
      <c r="E243" s="22"/>
      <c r="F243" s="24" t="s">
        <v>226</v>
      </c>
      <c r="G243" s="25">
        <v>5</v>
      </c>
    </row>
    <row r="244" spans="1:7" ht="12.75">
      <c r="A244" s="64">
        <v>225</v>
      </c>
      <c r="B244" s="30" t="s">
        <v>50</v>
      </c>
      <c r="C244" s="31">
        <v>4</v>
      </c>
      <c r="D244" s="33" t="s">
        <v>238</v>
      </c>
      <c r="E244" s="31">
        <v>5</v>
      </c>
      <c r="F244" s="44" t="s">
        <v>41</v>
      </c>
      <c r="G244" s="31"/>
    </row>
    <row r="245" spans="1:7" ht="12.75">
      <c r="A245" s="64">
        <v>226</v>
      </c>
      <c r="B245" s="30" t="s">
        <v>330</v>
      </c>
      <c r="C245" s="31">
        <v>4</v>
      </c>
      <c r="D245" s="33" t="s">
        <v>238</v>
      </c>
      <c r="E245" s="31">
        <v>5</v>
      </c>
      <c r="F245" s="44" t="s">
        <v>328</v>
      </c>
      <c r="G245" s="31"/>
    </row>
    <row r="246" spans="1:7" ht="12.75">
      <c r="A246" s="64">
        <v>227</v>
      </c>
      <c r="B246" s="44" t="s">
        <v>142</v>
      </c>
      <c r="C246" s="31">
        <v>5</v>
      </c>
      <c r="D246" s="33" t="s">
        <v>238</v>
      </c>
      <c r="E246" s="31">
        <v>3</v>
      </c>
      <c r="F246" s="30" t="s">
        <v>332</v>
      </c>
      <c r="G246" s="31"/>
    </row>
    <row r="247" spans="1:7" ht="12.75">
      <c r="A247" s="64">
        <v>228</v>
      </c>
      <c r="B247" s="44" t="s">
        <v>42</v>
      </c>
      <c r="C247" s="31">
        <v>5</v>
      </c>
      <c r="D247" s="33" t="s">
        <v>238</v>
      </c>
      <c r="E247" s="31">
        <v>1</v>
      </c>
      <c r="F247" s="30" t="s">
        <v>39</v>
      </c>
      <c r="G247" s="31"/>
    </row>
    <row r="248" spans="1:7" ht="12.75">
      <c r="A248" s="64">
        <v>229</v>
      </c>
      <c r="B248" s="44" t="s">
        <v>317</v>
      </c>
      <c r="C248" s="31">
        <v>5</v>
      </c>
      <c r="D248" s="33" t="s">
        <v>238</v>
      </c>
      <c r="E248" s="31">
        <v>3</v>
      </c>
      <c r="F248" s="30" t="s">
        <v>59</v>
      </c>
      <c r="G248" s="31"/>
    </row>
    <row r="249" spans="1:7" ht="12.75">
      <c r="A249" s="64">
        <v>230</v>
      </c>
      <c r="B249" s="44" t="s">
        <v>40</v>
      </c>
      <c r="C249" s="31">
        <v>5</v>
      </c>
      <c r="D249" s="33" t="s">
        <v>238</v>
      </c>
      <c r="E249" s="31">
        <v>3</v>
      </c>
      <c r="F249" s="30" t="s">
        <v>107</v>
      </c>
      <c r="G249" s="31"/>
    </row>
    <row r="250" spans="1:7" ht="12.75">
      <c r="A250" s="64">
        <v>231</v>
      </c>
      <c r="B250" s="30" t="s">
        <v>120</v>
      </c>
      <c r="C250" s="31">
        <v>3</v>
      </c>
      <c r="D250" s="33" t="s">
        <v>238</v>
      </c>
      <c r="E250" s="31">
        <v>5</v>
      </c>
      <c r="F250" s="44" t="s">
        <v>83</v>
      </c>
      <c r="G250" s="31"/>
    </row>
    <row r="251" spans="1:7" ht="12.75">
      <c r="A251" s="64">
        <v>232</v>
      </c>
      <c r="B251" s="44" t="s">
        <v>32</v>
      </c>
      <c r="C251" s="31">
        <v>5</v>
      </c>
      <c r="D251" s="33" t="s">
        <v>238</v>
      </c>
      <c r="E251" s="31">
        <v>1</v>
      </c>
      <c r="F251" s="30" t="s">
        <v>35</v>
      </c>
      <c r="G251" s="31"/>
    </row>
    <row r="252" spans="1:7" ht="12.75">
      <c r="A252" s="66"/>
      <c r="B252" s="67"/>
      <c r="C252" s="68"/>
      <c r="D252" s="69"/>
      <c r="E252" s="68"/>
      <c r="F252" s="67"/>
      <c r="G252" s="68"/>
    </row>
    <row r="253" spans="1:7" ht="12.75">
      <c r="A253" s="23"/>
      <c r="B253" s="63" t="s">
        <v>241</v>
      </c>
      <c r="C253" s="21"/>
      <c r="D253" s="27"/>
      <c r="E253" s="21"/>
      <c r="F253" s="26"/>
      <c r="G253" s="22" t="s">
        <v>242</v>
      </c>
    </row>
    <row r="254" spans="1:7" ht="12.75">
      <c r="A254" s="21"/>
      <c r="B254" s="70">
        <v>1</v>
      </c>
      <c r="C254" s="139" t="str">
        <f>F244</f>
        <v>Jim O'Hare</v>
      </c>
      <c r="D254" s="139"/>
      <c r="E254" s="139"/>
      <c r="F254" s="139"/>
      <c r="G254" s="31">
        <v>3</v>
      </c>
    </row>
    <row r="255" spans="1:7" ht="12.75">
      <c r="A255" s="21"/>
      <c r="B255" s="70">
        <v>2</v>
      </c>
      <c r="C255" s="139" t="str">
        <f>F245</f>
        <v>Piotr</v>
      </c>
      <c r="D255" s="139"/>
      <c r="E255" s="139"/>
      <c r="F255" s="139"/>
      <c r="G255" s="31">
        <v>6</v>
      </c>
    </row>
    <row r="256" spans="1:7" ht="12.75">
      <c r="A256" s="21"/>
      <c r="B256" s="70">
        <v>3</v>
      </c>
      <c r="C256" s="139" t="str">
        <f>B246</f>
        <v>Alan Brown</v>
      </c>
      <c r="D256" s="139"/>
      <c r="E256" s="139"/>
      <c r="F256" s="139"/>
      <c r="G256" s="31">
        <v>7</v>
      </c>
    </row>
    <row r="257" spans="1:7" ht="12.75">
      <c r="A257" s="21"/>
      <c r="B257" s="70">
        <v>4</v>
      </c>
      <c r="C257" s="139" t="str">
        <f>B247</f>
        <v>Billy Edmond</v>
      </c>
      <c r="D257" s="139"/>
      <c r="E257" s="139"/>
      <c r="F257" s="139"/>
      <c r="G257" s="31">
        <v>1</v>
      </c>
    </row>
    <row r="258" spans="1:7" ht="12.75">
      <c r="A258" s="21"/>
      <c r="B258" s="70">
        <v>5</v>
      </c>
      <c r="C258" s="139" t="str">
        <f>B248</f>
        <v>Dawud Quadir</v>
      </c>
      <c r="D258" s="139"/>
      <c r="E258" s="139"/>
      <c r="F258" s="139"/>
      <c r="G258" s="31">
        <v>2</v>
      </c>
    </row>
    <row r="259" spans="1:7" ht="12.75">
      <c r="A259" s="21"/>
      <c r="B259" s="70">
        <v>6</v>
      </c>
      <c r="C259" s="139" t="str">
        <f>B249</f>
        <v>Davy Jack</v>
      </c>
      <c r="D259" s="139"/>
      <c r="E259" s="139"/>
      <c r="F259" s="139"/>
      <c r="G259" s="31">
        <v>8</v>
      </c>
    </row>
    <row r="260" spans="1:7" ht="12.75">
      <c r="A260" s="21"/>
      <c r="B260" s="70">
        <v>7</v>
      </c>
      <c r="C260" s="139" t="str">
        <f>F250</f>
        <v>Graham Dunbar</v>
      </c>
      <c r="D260" s="139"/>
      <c r="E260" s="139"/>
      <c r="F260" s="139"/>
      <c r="G260" s="31">
        <v>5</v>
      </c>
    </row>
    <row r="261" spans="1:7" ht="12.75">
      <c r="A261" s="21"/>
      <c r="B261" s="70">
        <v>8</v>
      </c>
      <c r="C261" s="139" t="str">
        <f>B251</f>
        <v>Pat Holtz</v>
      </c>
      <c r="D261" s="139"/>
      <c r="E261" s="139"/>
      <c r="F261" s="139"/>
      <c r="G261" s="31">
        <v>4</v>
      </c>
    </row>
    <row r="262" spans="1:7" ht="12.75">
      <c r="A262" s="21"/>
      <c r="B262" s="71"/>
      <c r="C262" s="21"/>
      <c r="D262" s="27"/>
      <c r="E262" s="21"/>
      <c r="F262" s="26"/>
      <c r="G262" s="21"/>
    </row>
    <row r="263" spans="1:7" ht="12.75">
      <c r="A263" s="21"/>
      <c r="B263" s="26"/>
      <c r="C263" s="21"/>
      <c r="D263" s="27"/>
      <c r="E263" s="21"/>
      <c r="F263" s="26"/>
      <c r="G263" s="21"/>
    </row>
    <row r="264" spans="1:7" ht="12.75">
      <c r="A264" s="23" t="s">
        <v>344</v>
      </c>
      <c r="B264" s="22"/>
      <c r="C264" s="22"/>
      <c r="D264" s="22"/>
      <c r="E264" s="22"/>
      <c r="F264" s="24" t="s">
        <v>226</v>
      </c>
      <c r="G264" s="25">
        <v>7</v>
      </c>
    </row>
    <row r="265" spans="1:7" ht="12.75">
      <c r="A265" s="64">
        <v>233</v>
      </c>
      <c r="B265" s="44" t="s">
        <v>33</v>
      </c>
      <c r="C265" s="31">
        <v>7</v>
      </c>
      <c r="D265" s="33" t="s">
        <v>238</v>
      </c>
      <c r="E265" s="31">
        <v>1</v>
      </c>
      <c r="F265" s="30" t="s">
        <v>42</v>
      </c>
      <c r="G265" s="31"/>
    </row>
    <row r="266" spans="1:7" ht="12.75">
      <c r="A266" s="64">
        <v>234</v>
      </c>
      <c r="B266" s="44" t="s">
        <v>85</v>
      </c>
      <c r="C266" s="31">
        <v>7</v>
      </c>
      <c r="D266" s="33" t="s">
        <v>238</v>
      </c>
      <c r="E266" s="31">
        <v>5</v>
      </c>
      <c r="F266" s="30" t="s">
        <v>317</v>
      </c>
      <c r="G266" s="31"/>
    </row>
    <row r="267" spans="1:7" ht="12.75">
      <c r="A267" s="64">
        <v>235</v>
      </c>
      <c r="B267" s="44" t="s">
        <v>312</v>
      </c>
      <c r="C267" s="31">
        <v>7</v>
      </c>
      <c r="D267" s="33" t="s">
        <v>238</v>
      </c>
      <c r="E267" s="31">
        <v>5</v>
      </c>
      <c r="F267" s="30" t="s">
        <v>41</v>
      </c>
      <c r="G267" s="31"/>
    </row>
    <row r="268" spans="1:7" ht="12.75">
      <c r="A268" s="64">
        <v>236</v>
      </c>
      <c r="B268" s="44" t="s">
        <v>34</v>
      </c>
      <c r="C268" s="31">
        <v>7</v>
      </c>
      <c r="D268" s="33" t="s">
        <v>238</v>
      </c>
      <c r="E268" s="31">
        <v>5</v>
      </c>
      <c r="F268" s="30" t="s">
        <v>32</v>
      </c>
      <c r="G268" s="31"/>
    </row>
    <row r="269" spans="1:7" ht="12.75">
      <c r="A269" s="64">
        <v>237</v>
      </c>
      <c r="B269" s="44" t="s">
        <v>54</v>
      </c>
      <c r="C269" s="31">
        <v>7</v>
      </c>
      <c r="D269" s="33" t="s">
        <v>238</v>
      </c>
      <c r="E269" s="31">
        <v>2</v>
      </c>
      <c r="F269" s="30" t="s">
        <v>83</v>
      </c>
      <c r="G269" s="31"/>
    </row>
    <row r="270" spans="1:7" ht="12.75">
      <c r="A270" s="64">
        <v>238</v>
      </c>
      <c r="B270" s="30" t="s">
        <v>124</v>
      </c>
      <c r="C270" s="31">
        <v>4</v>
      </c>
      <c r="D270" s="33" t="s">
        <v>238</v>
      </c>
      <c r="E270" s="31">
        <v>7</v>
      </c>
      <c r="F270" s="44" t="s">
        <v>328</v>
      </c>
      <c r="G270" s="31"/>
    </row>
    <row r="271" spans="1:7" ht="12.75">
      <c r="A271" s="64">
        <v>239</v>
      </c>
      <c r="B271" s="30" t="s">
        <v>38</v>
      </c>
      <c r="C271" s="31">
        <v>6</v>
      </c>
      <c r="D271" s="33" t="s">
        <v>238</v>
      </c>
      <c r="E271" s="31">
        <v>7</v>
      </c>
      <c r="F271" s="44" t="s">
        <v>142</v>
      </c>
      <c r="G271" s="31"/>
    </row>
    <row r="272" spans="1:7" ht="12.75">
      <c r="A272" s="64">
        <v>240</v>
      </c>
      <c r="B272" s="30" t="s">
        <v>52</v>
      </c>
      <c r="C272" s="31">
        <v>0</v>
      </c>
      <c r="D272" s="33" t="s">
        <v>238</v>
      </c>
      <c r="E272" s="31">
        <v>7</v>
      </c>
      <c r="F272" s="44" t="s">
        <v>40</v>
      </c>
      <c r="G272" s="31"/>
    </row>
    <row r="273" spans="1:7" ht="12.75">
      <c r="A273" s="65"/>
      <c r="B273" s="26"/>
      <c r="C273" s="21"/>
      <c r="D273" s="27"/>
      <c r="E273" s="21"/>
      <c r="F273" s="26"/>
      <c r="G273" s="21"/>
    </row>
    <row r="274" spans="1:7" ht="12.75">
      <c r="A274" s="23" t="s">
        <v>234</v>
      </c>
      <c r="B274" s="22"/>
      <c r="C274" s="22"/>
      <c r="D274" s="22"/>
      <c r="E274" s="22"/>
      <c r="F274" s="24" t="s">
        <v>226</v>
      </c>
      <c r="G274" s="28">
        <v>7</v>
      </c>
    </row>
    <row r="275" spans="1:7" ht="12.75">
      <c r="A275" s="64">
        <v>241</v>
      </c>
      <c r="B275" s="44" t="s">
        <v>33</v>
      </c>
      <c r="C275" s="31">
        <v>7</v>
      </c>
      <c r="D275" s="33" t="s">
        <v>238</v>
      </c>
      <c r="E275" s="31">
        <v>2</v>
      </c>
      <c r="F275" s="30" t="s">
        <v>85</v>
      </c>
      <c r="G275" s="31"/>
    </row>
    <row r="276" spans="1:7" ht="12.75">
      <c r="A276" s="64">
        <v>242</v>
      </c>
      <c r="B276" s="44" t="s">
        <v>312</v>
      </c>
      <c r="C276" s="31">
        <v>7</v>
      </c>
      <c r="D276" s="33" t="s">
        <v>238</v>
      </c>
      <c r="E276" s="31">
        <v>3</v>
      </c>
      <c r="F276" s="30" t="s">
        <v>34</v>
      </c>
      <c r="G276" s="31"/>
    </row>
    <row r="277" spans="1:7" ht="12.75">
      <c r="A277" s="64">
        <v>243</v>
      </c>
      <c r="B277" s="44" t="s">
        <v>54</v>
      </c>
      <c r="C277" s="31">
        <v>7</v>
      </c>
      <c r="D277" s="33" t="s">
        <v>238</v>
      </c>
      <c r="E277" s="31">
        <v>3</v>
      </c>
      <c r="F277" s="30" t="s">
        <v>328</v>
      </c>
      <c r="G277" s="31"/>
    </row>
    <row r="278" spans="1:7" ht="12.75">
      <c r="A278" s="64">
        <v>244</v>
      </c>
      <c r="B278" s="30" t="s">
        <v>142</v>
      </c>
      <c r="C278" s="31">
        <v>1</v>
      </c>
      <c r="D278" s="33" t="s">
        <v>238</v>
      </c>
      <c r="E278" s="31">
        <v>7</v>
      </c>
      <c r="F278" s="44" t="s">
        <v>40</v>
      </c>
      <c r="G278" s="31"/>
    </row>
    <row r="279" spans="1:7" ht="12.75">
      <c r="A279" s="65"/>
      <c r="B279" s="26"/>
      <c r="C279" s="21"/>
      <c r="D279" s="27"/>
      <c r="E279" s="21"/>
      <c r="F279" s="26"/>
      <c r="G279" s="21"/>
    </row>
    <row r="280" spans="1:7" ht="12.75">
      <c r="A280" s="23" t="s">
        <v>235</v>
      </c>
      <c r="B280" s="22"/>
      <c r="C280" s="22"/>
      <c r="D280" s="22"/>
      <c r="E280" s="22"/>
      <c r="F280" s="24" t="s">
        <v>226</v>
      </c>
      <c r="G280" s="25">
        <v>8</v>
      </c>
    </row>
    <row r="281" spans="1:7" ht="12.75">
      <c r="A281" s="64">
        <v>245</v>
      </c>
      <c r="B281" s="44" t="s">
        <v>33</v>
      </c>
      <c r="C281" s="31">
        <v>8</v>
      </c>
      <c r="D281" s="33" t="s">
        <v>238</v>
      </c>
      <c r="E281" s="31">
        <v>6</v>
      </c>
      <c r="F281" s="30" t="s">
        <v>312</v>
      </c>
      <c r="G281" s="31"/>
    </row>
    <row r="282" spans="1:7" ht="12.75">
      <c r="A282" s="64">
        <v>246</v>
      </c>
      <c r="B282" s="44" t="s">
        <v>54</v>
      </c>
      <c r="C282" s="31">
        <v>8</v>
      </c>
      <c r="D282" s="33" t="s">
        <v>238</v>
      </c>
      <c r="E282" s="31">
        <v>6</v>
      </c>
      <c r="F282" s="30" t="s">
        <v>40</v>
      </c>
      <c r="G282" s="31"/>
    </row>
    <row r="283" spans="1:7" ht="12.75">
      <c r="A283" s="65"/>
      <c r="B283" s="26"/>
      <c r="C283" s="21"/>
      <c r="D283" s="27"/>
      <c r="E283" s="21"/>
      <c r="F283" s="26"/>
      <c r="G283" s="21"/>
    </row>
    <row r="284" spans="1:7" ht="12.75">
      <c r="A284" s="63" t="s">
        <v>236</v>
      </c>
      <c r="B284" s="22"/>
      <c r="C284" s="22"/>
      <c r="D284" s="22"/>
      <c r="E284" s="22"/>
      <c r="F284" s="24" t="s">
        <v>237</v>
      </c>
      <c r="G284" s="25">
        <v>9</v>
      </c>
    </row>
    <row r="285" spans="1:7" ht="12.75">
      <c r="A285" s="64">
        <v>247</v>
      </c>
      <c r="B285" s="30" t="s">
        <v>33</v>
      </c>
      <c r="C285" s="48" t="s">
        <v>346</v>
      </c>
      <c r="D285" s="33" t="s">
        <v>238</v>
      </c>
      <c r="E285" s="48" t="s">
        <v>345</v>
      </c>
      <c r="F285" s="44" t="s">
        <v>54</v>
      </c>
      <c r="G285" s="31"/>
    </row>
    <row r="286" spans="1:7" ht="12.75">
      <c r="A286" s="21"/>
      <c r="B286" s="26"/>
      <c r="F286" s="26"/>
      <c r="G286" s="21"/>
    </row>
  </sheetData>
  <mergeCells count="8">
    <mergeCell ref="C254:F254"/>
    <mergeCell ref="C255:F255"/>
    <mergeCell ref="C256:F256"/>
    <mergeCell ref="C257:F257"/>
    <mergeCell ref="C258:F258"/>
    <mergeCell ref="C259:F259"/>
    <mergeCell ref="C260:F260"/>
    <mergeCell ref="C261:F261"/>
  </mergeCells>
  <hyperlinks>
    <hyperlink ref="A205" location="'Tournament Chart'!G13" display="Losers Section - Last 48"/>
    <hyperlink ref="A169" location="'Tournament Chart'!I13" display="Losers Section - Last 64"/>
    <hyperlink ref="A135" location="'Tournament Chart'!K13" display="Losers Section - Last 96"/>
    <hyperlink ref="A67" location="'Tournament Chart'!M13" display="Losers Section - Last 128"/>
    <hyperlink ref="A1" location="'Tournament Chart'!O13" display="First Round - Last 128"/>
    <hyperlink ref="A101" location="'Tournament Chart'!Q13" display="Winners Section - Last 128"/>
    <hyperlink ref="A187" location="'Tournament Chart'!S13" display="Winners Section - Last 96"/>
    <hyperlink ref="A223" location="'Tournament Chart'!U13" display="Winners Section - Last 32"/>
    <hyperlink ref="A233" location="'Tournament Chart'!E13" display="Losers Section - Last 32"/>
    <hyperlink ref="A243" location="'Tournament Chart'!C13" display="Losers Section - Last 24"/>
    <hyperlink ref="B253" location="'Tournament Chart'!A13" display="Losers Section - Last 16 Qualifiers"/>
    <hyperlink ref="A102" location="'Tournament Chart'!Q16" display="'Tournament Chart'!Q16"/>
    <hyperlink ref="A103" location="'Tournament Chart'!Q20" display="'Tournament Chart'!Q20"/>
    <hyperlink ref="A104" location="'Tournament Chart'!Q24" display="'Tournament Chart'!Q24"/>
    <hyperlink ref="A105" location="'Tournament Chart'!Q28" display="'Tournament Chart'!Q28"/>
    <hyperlink ref="A106" location="'Tournament Chart'!Q32" display="'Tournament Chart'!Q32"/>
    <hyperlink ref="A107" location="'Tournament Chart'!Q36" display="'Tournament Chart'!Q36"/>
    <hyperlink ref="A108" location="'Tournament Chart'!Q40" display="'Tournament Chart'!Q40"/>
    <hyperlink ref="A109" location="'Tournament Chart'!Q44" display="'Tournament Chart'!Q44"/>
    <hyperlink ref="A110" location="'Tournament Chart'!Q48" display="'Tournament Chart'!Q48"/>
    <hyperlink ref="A111" location="'Tournament Chart'!Q52" display="'Tournament Chart'!Q52"/>
    <hyperlink ref="A112" location="'Tournament Chart'!Q56" display="'Tournament Chart'!Q56"/>
    <hyperlink ref="A113" location="'Tournament Chart'!Q60" display="'Tournament Chart'!Q60"/>
    <hyperlink ref="A114" location="'Tournament Chart'!Q64" display="'Tournament Chart'!Q64"/>
    <hyperlink ref="A115" location="'Tournament Chart'!Q68" display="'Tournament Chart'!Q68"/>
    <hyperlink ref="A116" location="'Tournament Chart'!Q72" display="'Tournament Chart'!Q72"/>
    <hyperlink ref="A117" location="'Tournament Chart'!Q76" display="'Tournament Chart'!Q76"/>
    <hyperlink ref="A118" location="'Tournament Chart'!Q80" display="'Tournament Chart'!Q80"/>
    <hyperlink ref="A119" location="'Tournament Chart'!Q84" display="'Tournament Chart'!Q84"/>
    <hyperlink ref="A120" location="'Tournament Chart'!Q88" display="'Tournament Chart'!Q88"/>
    <hyperlink ref="A121" location="'Tournament Chart'!Q92" display="'Tournament Chart'!Q92"/>
    <hyperlink ref="A122" location="'Tournament Chart'!Q96" display="'Tournament Chart'!Q96"/>
    <hyperlink ref="A123" location="'Tournament Chart'!Q100" display="'Tournament Chart'!Q100"/>
    <hyperlink ref="A124" location="'Tournament Chart'!Q104" display="'Tournament Chart'!Q104"/>
    <hyperlink ref="A125" location="'Tournament Chart'!Q108" display="'Tournament Chart'!Q108"/>
    <hyperlink ref="A126" location="'Tournament Chart'!Q112" display="'Tournament Chart'!Q112"/>
    <hyperlink ref="A127" location="'Tournament Chart'!Q116" display="'Tournament Chart'!Q116"/>
    <hyperlink ref="A128" location="'Tournament Chart'!Q120" display="'Tournament Chart'!Q120"/>
    <hyperlink ref="A129" location="'Tournament Chart'!Q124" display="'Tournament Chart'!Q124"/>
    <hyperlink ref="A130" location="'Tournament Chart'!Q128" display="'Tournament Chart'!Q128"/>
    <hyperlink ref="A131" location="'Tournament Chart'!Q132" display="'Tournament Chart'!Q132"/>
    <hyperlink ref="A132" location="'Tournament Chart'!Q136" display="'Tournament Chart'!Q136"/>
    <hyperlink ref="A133" location="'Tournament Chart'!Q140" display="'Tournament Chart'!Q140"/>
    <hyperlink ref="A68" location="'Tournament Chart'!M16" display="'Tournament Chart'!M16"/>
    <hyperlink ref="A69" location="'Tournament Chart'!M20" display="'Tournament Chart'!M20"/>
    <hyperlink ref="A70" location="'Tournament Chart'!M24" display="'Tournament Chart'!M24"/>
    <hyperlink ref="A71" location="'Tournament Chart'!M28" display="'Tournament Chart'!M28"/>
    <hyperlink ref="A72" location="'Tournament Chart'!M32" display="'Tournament Chart'!M32"/>
    <hyperlink ref="A73" location="'Tournament Chart'!M36" display="'Tournament Chart'!M36"/>
    <hyperlink ref="A74" location="'Tournament Chart'!M40" display="'Tournament Chart'!M40"/>
    <hyperlink ref="A75" location="'Tournament Chart'!M44" display="'Tournament Chart'!M44"/>
    <hyperlink ref="A76" location="'Tournament Chart'!M48" display="'Tournament Chart'!M48"/>
    <hyperlink ref="A77" location="'Tournament Chart'!M52" display="'Tournament Chart'!M52"/>
    <hyperlink ref="A78" location="'Tournament Chart'!M56" display="'Tournament Chart'!M56"/>
    <hyperlink ref="A79" location="'Tournament Chart'!M60" display="'Tournament Chart'!M60"/>
    <hyperlink ref="A80" location="'Tournament Chart'!M64" display="'Tournament Chart'!M64"/>
    <hyperlink ref="A81" location="'Tournament Chart'!M68" display="'Tournament Chart'!M68"/>
    <hyperlink ref="A82" location="'Tournament Chart'!M72" display="'Tournament Chart'!M72"/>
    <hyperlink ref="A83" location="'Tournament Chart'!M76" display="'Tournament Chart'!M76"/>
    <hyperlink ref="A84" location="'Tournament Chart'!M80" display="'Tournament Chart'!M80"/>
    <hyperlink ref="A85" location="'Tournament Chart'!M84" display="'Tournament Chart'!M84"/>
    <hyperlink ref="A86" location="'Tournament Chart'!M88" display="'Tournament Chart'!M88"/>
    <hyperlink ref="A87" location="'Tournament Chart'!M92" display="'Tournament Chart'!M92"/>
    <hyperlink ref="A88" location="'Tournament Chart'!M96" display="'Tournament Chart'!M96"/>
    <hyperlink ref="A89" location="'Tournament Chart'!M100" display="'Tournament Chart'!M100"/>
    <hyperlink ref="A90" location="'Tournament Chart'!M104" display="'Tournament Chart'!M104"/>
    <hyperlink ref="A91" location="'Tournament Chart'!M108" display="'Tournament Chart'!M108"/>
    <hyperlink ref="A92" location="'Tournament Chart'!M112" display="'Tournament Chart'!M112"/>
    <hyperlink ref="A93" location="'Tournament Chart'!M116" display="'Tournament Chart'!M116"/>
    <hyperlink ref="A94" location="'Tournament Chart'!M120" display="'Tournament Chart'!M120"/>
    <hyperlink ref="A95" location="'Tournament Chart'!M124" display="'Tournament Chart'!M124"/>
    <hyperlink ref="A96" location="'Tournament Chart'!M128" display="'Tournament Chart'!M128"/>
    <hyperlink ref="A97" location="'Tournament Chart'!M132" display="'Tournament Chart'!M132"/>
    <hyperlink ref="A98" location="'Tournament Chart'!M136" display="'Tournament Chart'!M136"/>
    <hyperlink ref="A99" location="'Tournament Chart'!M140" display="'Tournament Chart'!M140"/>
    <hyperlink ref="A2" location="'Tournament Chart'!O15" display="'Tournament Chart'!O15"/>
    <hyperlink ref="A3" location="'Tournament Chart'!O17" display="'Tournament Chart'!O17"/>
    <hyperlink ref="A4" location="'Tournament Chart'!O19" display="'Tournament Chart'!O19"/>
    <hyperlink ref="A5" location="'Tournament Chart'!O21" display="'Tournament Chart'!O21"/>
    <hyperlink ref="A6" location="'Tournament Chart'!O23" display="'Tournament Chart'!O23"/>
    <hyperlink ref="A7" location="'Tournament Chart'!O25" display="'Tournament Chart'!O25"/>
    <hyperlink ref="A8" location="'Tournament Chart'!O27" display="'Tournament Chart'!O27"/>
    <hyperlink ref="A9" location="'Tournament Chart'!O29" display="'Tournament Chart'!O29"/>
    <hyperlink ref="A10" location="'Tournament Chart'!O31" display="'Tournament Chart'!O31"/>
    <hyperlink ref="A11" location="'Tournament Chart'!O33" display="'Tournament Chart'!O33"/>
    <hyperlink ref="A12" location="'Tournament Chart'!O35" display="'Tournament Chart'!O35"/>
    <hyperlink ref="A13" location="'Tournament Chart'!O37" display="'Tournament Chart'!O37"/>
    <hyperlink ref="A14" location="'Tournament Chart'!O39" display="'Tournament Chart'!O39"/>
    <hyperlink ref="A15" location="'Tournament Chart'!O41" display="'Tournament Chart'!O41"/>
    <hyperlink ref="A16" location="'Tournament Chart'!O43" display="'Tournament Chart'!O43"/>
    <hyperlink ref="A17" location="'Tournament Chart'!O45" display="'Tournament Chart'!O45"/>
    <hyperlink ref="A18" location="'Tournament Chart'!O47" display="'Tournament Chart'!O47"/>
    <hyperlink ref="A19" location="'Tournament Chart'!O49" display="'Tournament Chart'!O49"/>
    <hyperlink ref="A20" location="'Tournament Chart'!O51" display="'Tournament Chart'!O51"/>
    <hyperlink ref="A21" location="'Tournament Chart'!O53" display="'Tournament Chart'!O53"/>
    <hyperlink ref="A22" location="'Tournament Chart'!O55" display="'Tournament Chart'!O55"/>
    <hyperlink ref="A23" location="'Tournament Chart'!O57" display="'Tournament Chart'!O57"/>
    <hyperlink ref="A24" location="'Tournament Chart'!O59" display="'Tournament Chart'!O59"/>
    <hyperlink ref="A25" location="'Tournament Chart'!O61" display="'Tournament Chart'!O61"/>
    <hyperlink ref="A26" location="'Tournament Chart'!O63" display="'Tournament Chart'!O63"/>
    <hyperlink ref="A27" location="'Tournament Chart'!O65" display="'Tournament Chart'!O65"/>
    <hyperlink ref="A28" location="'Tournament Chart'!O67" display="'Tournament Chart'!O67"/>
    <hyperlink ref="A29" location="'Tournament Chart'!O69" display="'Tournament Chart'!O69"/>
    <hyperlink ref="A30" location="'Tournament Chart'!O71" display="'Tournament Chart'!O71"/>
    <hyperlink ref="A31" location="'Tournament Chart'!O73" display="'Tournament Chart'!O73"/>
    <hyperlink ref="A32" location="'Tournament Chart'!O75" display="'Tournament Chart'!O75"/>
    <hyperlink ref="A33" location="'Tournament Chart'!O77" display="'Tournament Chart'!O77"/>
    <hyperlink ref="A34" location="'Tournament Chart'!O79" display="'Tournament Chart'!O79"/>
    <hyperlink ref="A35" location="'Tournament Chart'!O81" display="'Tournament Chart'!O81"/>
    <hyperlink ref="A36" location="'Tournament Chart'!O83" display="'Tournament Chart'!O83"/>
    <hyperlink ref="A37" location="'Tournament Chart'!O85" display="'Tournament Chart'!O85"/>
    <hyperlink ref="A38" location="'Tournament Chart'!O87" display="'Tournament Chart'!O87"/>
    <hyperlink ref="A39" location="'Tournament Chart'!O89" display="'Tournament Chart'!O89"/>
    <hyperlink ref="A40" location="'Tournament Chart'!O91" display="'Tournament Chart'!O91"/>
    <hyperlink ref="A41" location="'Tournament Chart'!O93" display="'Tournament Chart'!O93"/>
    <hyperlink ref="A42" location="'Tournament Chart'!O95" display="'Tournament Chart'!O95"/>
    <hyperlink ref="A43" location="'Tournament Chart'!O97" display="'Tournament Chart'!O97"/>
    <hyperlink ref="A44" location="'Tournament Chart'!O99" display="'Tournament Chart'!O99"/>
    <hyperlink ref="A45" location="'Tournament Chart'!O101" display="'Tournament Chart'!O101"/>
    <hyperlink ref="A46" location="'Tournament Chart'!O103" display="'Tournament Chart'!O103"/>
    <hyperlink ref="A47" location="'Tournament Chart'!O105" display="'Tournament Chart'!O105"/>
    <hyperlink ref="A48" location="'Tournament Chart'!O107" display="'Tournament Chart'!O107"/>
    <hyperlink ref="A49" location="'Tournament Chart'!O109" display="'Tournament Chart'!O109"/>
    <hyperlink ref="A50" location="'Tournament Chart'!O111" display="'Tournament Chart'!O111"/>
    <hyperlink ref="A51" location="'Tournament Chart'!O113" display="'Tournament Chart'!O113"/>
    <hyperlink ref="A52" location="'Tournament Chart'!O115" display="'Tournament Chart'!O115"/>
    <hyperlink ref="A53" location="'Tournament Chart'!O117" display="'Tournament Chart'!O117"/>
    <hyperlink ref="A54" location="'Tournament Chart'!O119" display="'Tournament Chart'!O119"/>
    <hyperlink ref="A55" location="'Tournament Chart'!O121" display="'Tournament Chart'!O121"/>
    <hyperlink ref="A56" location="'Tournament Chart'!O123" display="'Tournament Chart'!O123"/>
    <hyperlink ref="A57" location="'Tournament Chart'!O125" display="'Tournament Chart'!O125"/>
    <hyperlink ref="A58" location="'Tournament Chart'!O127" display="'Tournament Chart'!O127"/>
    <hyperlink ref="A59" location="'Tournament Chart'!O129" display="'Tournament Chart'!O129"/>
    <hyperlink ref="A60" location="'Tournament Chart'!O131" display="'Tournament Chart'!O131"/>
    <hyperlink ref="A61" location="'Tournament Chart'!O133" display="'Tournament Chart'!O133"/>
    <hyperlink ref="A62" location="'Tournament Chart'!O135" display="'Tournament Chart'!O135"/>
    <hyperlink ref="A63" location="'Tournament Chart'!O137" display="'Tournament Chart'!O137"/>
    <hyperlink ref="A64" location="'Tournament Chart'!O139" display="'Tournament Chart'!O139"/>
    <hyperlink ref="A65" location="'Tournament Chart'!O141" display="'Tournament Chart'!O141"/>
    <hyperlink ref="A274" location="'Tournament Chart'!Y13" display="Quarter Final"/>
    <hyperlink ref="A264" location="'Tournament Chart'!W13" display="Last 16 KO"/>
    <hyperlink ref="A280" location="'Tournament Chart'!AA13" display="Semi Final"/>
    <hyperlink ref="A284" location="'Tournament Chart'!AC13" display="Final"/>
    <hyperlink ref="A136" location="'Tournament Chart'!K17" display="'Tournament Chart'!K17"/>
    <hyperlink ref="A137" location="'Tournament Chart'!K21" display="'Tournament Chart'!K21"/>
    <hyperlink ref="A138" location="'Tournament Chart'!K25" display="'Tournament Chart'!K25"/>
    <hyperlink ref="A139" location="'Tournament Chart'!K29" display="'Tournament Chart'!K29"/>
    <hyperlink ref="A140" location="'Tournament Chart'!K33" display="'Tournament Chart'!K33"/>
    <hyperlink ref="A141" location="'Tournament Chart'!K37" display="'Tournament Chart'!K37"/>
    <hyperlink ref="A142" location="'Tournament Chart'!K41" display="'Tournament Chart'!K41"/>
    <hyperlink ref="A143" location="'Tournament Chart'!K45" display="'Tournament Chart'!K45"/>
    <hyperlink ref="A144" location="'Tournament Chart'!K49" display="'Tournament Chart'!K49"/>
    <hyperlink ref="A145" location="'Tournament Chart'!K53" display="'Tournament Chart'!K53"/>
    <hyperlink ref="A146" location="'Tournament Chart'!K57" display="'Tournament Chart'!K57"/>
    <hyperlink ref="A147" location="'Tournament Chart'!K61" display="'Tournament Chart'!K61"/>
    <hyperlink ref="A148" location="'Tournament Chart'!K65" display="'Tournament Chart'!K65"/>
    <hyperlink ref="A149" location="'Tournament Chart'!K69" display="'Tournament Chart'!K69"/>
    <hyperlink ref="A150" location="'Tournament Chart'!K73" display="'Tournament Chart'!K73"/>
    <hyperlink ref="A151" location="'Tournament Chart'!K77" display="'Tournament Chart'!K77"/>
    <hyperlink ref="A152" location="'Tournament Chart'!K81" display="'Tournament Chart'!K81"/>
    <hyperlink ref="A153" location="'Tournament Chart'!K85" display="'Tournament Chart'!K85"/>
    <hyperlink ref="A154" location="'Tournament Chart'!K89" display="'Tournament Chart'!K89"/>
    <hyperlink ref="A155" location="'Tournament Chart'!K93" display="'Tournament Chart'!K93"/>
    <hyperlink ref="A156" location="'Tournament Chart'!K97" display="'Tournament Chart'!K97"/>
    <hyperlink ref="A157" location="'Tournament Chart'!K101" display="'Tournament Chart'!K101"/>
    <hyperlink ref="A158" location="'Tournament Chart'!K105" display="'Tournament Chart'!K105"/>
    <hyperlink ref="A159" location="'Tournament Chart'!K109" display="'Tournament Chart'!K109"/>
    <hyperlink ref="A160" location="'Tournament Chart'!K113" display="'Tournament Chart'!K113"/>
    <hyperlink ref="A161" location="'Tournament Chart'!K117" display="'Tournament Chart'!K117"/>
    <hyperlink ref="A162" location="'Tournament Chart'!K121" display="'Tournament Chart'!K121"/>
    <hyperlink ref="A163" location="'Tournament Chart'!K125" display="'Tournament Chart'!K125"/>
    <hyperlink ref="A164" location="'Tournament Chart'!K129" display="'Tournament Chart'!K129"/>
    <hyperlink ref="A165" location="'Tournament Chart'!K133" display="'Tournament Chart'!K133"/>
    <hyperlink ref="A166" location="'Tournament Chart'!K137" display="'Tournament Chart'!K137"/>
    <hyperlink ref="A167" location="'Tournament Chart'!K141" display="'Tournament Chart'!K141"/>
    <hyperlink ref="A170" location="'Tournament Chart'!I20" display="'Tournament Chart'!I20"/>
    <hyperlink ref="A171" location="'Tournament Chart'!I28" display="'Tournament Chart'!I28"/>
    <hyperlink ref="A172" location="'Tournament Chart'!I36" display="'Tournament Chart'!I36"/>
    <hyperlink ref="A173" location="'Tournament Chart'!I44" display="'Tournament Chart'!I44"/>
    <hyperlink ref="A174" location="'Tournament Chart'!I52" display="'Tournament Chart'!I52"/>
    <hyperlink ref="A175" location="'Tournament Chart'!I60" display="'Tournament Chart'!I60"/>
    <hyperlink ref="A176" location="'Tournament Chart'!I68" display="'Tournament Chart'!I68"/>
    <hyperlink ref="A177" location="'Tournament Chart'!I76" display="'Tournament Chart'!I76"/>
    <hyperlink ref="A178" location="'Tournament Chart'!I84" display="'Tournament Chart'!I84"/>
    <hyperlink ref="A179" location="'Tournament Chart'!I92" display="'Tournament Chart'!I92"/>
    <hyperlink ref="A180" location="'Tournament Chart'!I100" display="'Tournament Chart'!I100"/>
    <hyperlink ref="A181" location="'Tournament Chart'!I108" display="'Tournament Chart'!I108"/>
    <hyperlink ref="A182" location="'Tournament Chart'!I116" display="'Tournament Chart'!I116"/>
    <hyperlink ref="A183" location="'Tournament Chart'!I124" display="'Tournament Chart'!I124"/>
    <hyperlink ref="A184" location="'Tournament Chart'!I132" display="'Tournament Chart'!I132"/>
    <hyperlink ref="A185" location="'Tournament Chart'!I140" display="'Tournament Chart'!I140"/>
    <hyperlink ref="A188" location="'Tournament Chart'!S19" display="'Tournament Chart'!S19"/>
    <hyperlink ref="A189" location="'Tournament Chart'!S27" display="'Tournament Chart'!S27"/>
    <hyperlink ref="A190" location="'Tournament Chart'!S35" display="'Tournament Chart'!S35"/>
    <hyperlink ref="A191" location="'Tournament Chart'!S43" display="'Tournament Chart'!S43"/>
    <hyperlink ref="A192" location="'Tournament Chart'!S51" display="'Tournament Chart'!S51"/>
    <hyperlink ref="A193" location="'Tournament Chart'!S59" display="'Tournament Chart'!S59"/>
    <hyperlink ref="A194" location="'Tournament Chart'!S67" display="'Tournament Chart'!S67"/>
    <hyperlink ref="A195" location="'Tournament Chart'!S75" display="'Tournament Chart'!S75"/>
    <hyperlink ref="A196" location="'Tournament Chart'!S83" display="'Tournament Chart'!S83"/>
    <hyperlink ref="A197" location="'Tournament Chart'!S91" display="'Tournament Chart'!S91"/>
    <hyperlink ref="A198" location="'Tournament Chart'!S99" display="'Tournament Chart'!S99"/>
    <hyperlink ref="A199" location="'Tournament Chart'!S107" display="'Tournament Chart'!S107"/>
    <hyperlink ref="A200" location="'Tournament Chart'!S115" display="'Tournament Chart'!S115"/>
    <hyperlink ref="A201" location="'Tournament Chart'!S123" display="'Tournament Chart'!S123"/>
    <hyperlink ref="A202" location="'Tournament Chart'!S131" display="'Tournament Chart'!S131"/>
    <hyperlink ref="A203" location="'Tournament Chart'!S139" display="'Tournament Chart'!S139"/>
    <hyperlink ref="A206" location="'Tournament Chart'!G21" display="'Tournament Chart'!G21"/>
    <hyperlink ref="A207" location="'Tournament Chart'!G26" display="'Tournament Chart'!G26"/>
    <hyperlink ref="A208" location="'Tournament Chart'!G37" display="'Tournament Chart'!G37"/>
    <hyperlink ref="A209" location="'Tournament Chart'!G42" display="'Tournament Chart'!G42"/>
    <hyperlink ref="A210" location="'Tournament Chart'!G53" display="'Tournament Chart'!G53"/>
    <hyperlink ref="A211" location="'Tournament Chart'!G58" display="'Tournament Chart'!G58"/>
    <hyperlink ref="A212" location="'Tournament Chart'!G69" display="'Tournament Chart'!G69"/>
    <hyperlink ref="A213" location="'Tournament Chart'!G74" display="'Tournament Chart'!G74"/>
    <hyperlink ref="A214" location="'Tournament Chart'!G85" display="'Tournament Chart'!G85"/>
    <hyperlink ref="A215" location="'Tournament Chart'!G90" display="'Tournament Chart'!G90"/>
    <hyperlink ref="A216" location="'Tournament Chart'!G101" display="'Tournament Chart'!G101"/>
    <hyperlink ref="A217" location="'Tournament Chart'!G106" display="'Tournament Chart'!G106"/>
    <hyperlink ref="A218" location="'Tournament Chart'!G117" display="'Tournament Chart'!G117"/>
    <hyperlink ref="A219" location="'Tournament Chart'!G122" display="'Tournament Chart'!G122"/>
    <hyperlink ref="A220" location="'Tournament Chart'!G133" display="'Tournament Chart'!G133"/>
    <hyperlink ref="A221" location="'Tournament Chart'!G138" display="'Tournament Chart'!G138"/>
    <hyperlink ref="A231" location="'Tournament Chart'!U137" display="'Tournament Chart'!U137"/>
    <hyperlink ref="A225" location="'Tournament Chart'!U41" display="'Tournament Chart'!U41"/>
    <hyperlink ref="A224" location="'Tournament Chart'!U25" display="'Tournament Chart'!U25"/>
    <hyperlink ref="A226" location="'Tournament Chart'!U57" display="'Tournament Chart'!U57"/>
    <hyperlink ref="A227" location="'Tournament Chart'!U73" display="'Tournament Chart'!U73"/>
    <hyperlink ref="A228" location="'Tournament Chart'!U89" display="'Tournament Chart'!U89"/>
    <hyperlink ref="A229" location="'Tournament Chart'!U105" display="'Tournament Chart'!U105"/>
    <hyperlink ref="A230" location="'Tournament Chart'!U121" display="'Tournament Chart'!U121"/>
    <hyperlink ref="A234" location="'Tournament Chart'!E24" display="'Tournament Chart'!E24"/>
    <hyperlink ref="A235" location="'Tournament Chart'!E40" display="'Tournament Chart'!E40"/>
    <hyperlink ref="A236" location="'Tournament Chart'!E56" display="'Tournament Chart'!E56"/>
    <hyperlink ref="A237" location="'Tournament Chart'!E72" display="'Tournament Chart'!E72"/>
    <hyperlink ref="A238" location="'Tournament Chart'!E88" display="'Tournament Chart'!E88"/>
    <hyperlink ref="A239" location="'Tournament Chart'!E104" display="'Tournament Chart'!E104"/>
    <hyperlink ref="A240" location="'Tournament Chart'!E120" display="'Tournament Chart'!E120"/>
    <hyperlink ref="A241" location="'Tournament Chart'!E136" display="'Tournament Chart'!E136"/>
    <hyperlink ref="A244" location="'Tournament Chart'!C26" display="'Tournament Chart'!C26"/>
    <hyperlink ref="A245" location="'Tournament Chart'!C42" display="'Tournament Chart'!C42"/>
    <hyperlink ref="A246" location="'Tournament Chart'!C58" display="'Tournament Chart'!C58"/>
    <hyperlink ref="A247" location="'Tournament Chart'!C74" display="'Tournament Chart'!C74"/>
    <hyperlink ref="A248" location="'Tournament Chart'!C90" display="'Tournament Chart'!C90"/>
    <hyperlink ref="A249" location="'Tournament Chart'!C106" display="'Tournament Chart'!C106"/>
    <hyperlink ref="A250" location="'Tournament Chart'!C122" display="'Tournament Chart'!C122"/>
    <hyperlink ref="A251" location="'Tournament Chart'!C138" display="'Tournament Chart'!C138"/>
    <hyperlink ref="B255" location="'Tournament Chart'!A40" display="'Tournament Chart'!A40"/>
    <hyperlink ref="B254" location="'Tournament Chart'!A24" display="'Tournament Chart'!A24"/>
    <hyperlink ref="B256" location="'Tournament Chart'!A56" display="'Tournament Chart'!A56"/>
    <hyperlink ref="B257" location="'Tournament Chart'!A72" display="'Tournament Chart'!A72"/>
    <hyperlink ref="B258" location="'Tournament Chart'!A88" display="'Tournament Chart'!A88"/>
    <hyperlink ref="B259" location="'Tournament Chart'!A104" display="'Tournament Chart'!A104"/>
    <hyperlink ref="B260" location="'Tournament Chart'!A120" display="'Tournament Chart'!A120"/>
    <hyperlink ref="B261" location="'Tournament Chart'!A136" display="'Tournament Chart'!A136"/>
    <hyperlink ref="A265" location="'Tournament Chart'!W28" display="'Tournament Chart'!W28"/>
    <hyperlink ref="A266" location="'Tournament Chart'!W44" display="'Tournament Chart'!W44"/>
    <hyperlink ref="A267" location="'Tournament Chart'!W60" display="'Tournament Chart'!W60"/>
    <hyperlink ref="A268" location="'Tournament Chart'!W76" display="'Tournament Chart'!W76"/>
    <hyperlink ref="A269" location="'Tournament Chart'!W92" display="'Tournament Chart'!W92"/>
    <hyperlink ref="A270" location="'Tournament Chart'!W108" display="'Tournament Chart'!W108"/>
    <hyperlink ref="A271" location="'Tournament Chart'!W124" display="'Tournament Chart'!W124"/>
    <hyperlink ref="A272" location="'Tournament Chart'!W140" display="'Tournament Chart'!W140"/>
    <hyperlink ref="A275" location="'Tournament Chart'!Y41" display="'Tournament Chart'!Y41"/>
    <hyperlink ref="A276" location="'Tournament Chart'!Y73" display="'Tournament Chart'!Y73"/>
    <hyperlink ref="A277" location="'Tournament Chart'!Y105" display="'Tournament Chart'!Y105"/>
    <hyperlink ref="A278" location="'Tournament Chart'!Y137" display="'Tournament Chart'!Y137"/>
    <hyperlink ref="A281" location="'Tournament Chart'!AA65" display="'Tournament Chart'!AA65"/>
    <hyperlink ref="A282" location="'Tournament Chart'!AA129" display="'Tournament Chart'!AA129"/>
    <hyperlink ref="A285" location="'Tournament Chart'!AC113" display="'Tournament Chart'!AC113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8"/>
  <sheetViews>
    <sheetView zoomScale="90" zoomScaleNormal="90" workbookViewId="0" topLeftCell="A116">
      <selection activeCell="B148" sqref="B148"/>
    </sheetView>
  </sheetViews>
  <sheetFormatPr defaultColWidth="9.140625" defaultRowHeight="12.75"/>
  <cols>
    <col min="1" max="1" width="4.140625" style="21" customWidth="1"/>
    <col min="2" max="2" width="25.7109375" style="26" bestFit="1" customWidth="1"/>
    <col min="3" max="3" width="4.7109375" style="21" customWidth="1"/>
    <col min="4" max="4" width="2.7109375" style="27" customWidth="1"/>
    <col min="5" max="5" width="4.7109375" style="21" customWidth="1"/>
    <col min="6" max="6" width="25.7109375" style="26" bestFit="1" customWidth="1"/>
    <col min="7" max="7" width="9.140625" style="21" customWidth="1"/>
    <col min="8" max="8" width="10.7109375" style="29" customWidth="1"/>
    <col min="9" max="16384" width="9.140625" style="43" customWidth="1"/>
  </cols>
  <sheetData>
    <row r="1" spans="1:8" s="50" customFormat="1" ht="12.75">
      <c r="A1" s="45" t="s">
        <v>225</v>
      </c>
      <c r="B1" s="52"/>
      <c r="C1" s="53"/>
      <c r="D1" s="54"/>
      <c r="E1" s="53"/>
      <c r="F1" s="47" t="s">
        <v>226</v>
      </c>
      <c r="G1" s="48">
        <v>6</v>
      </c>
      <c r="H1" s="49"/>
    </row>
    <row r="2" spans="1:7" ht="12.75">
      <c r="A2" s="31">
        <v>1</v>
      </c>
      <c r="B2" s="55" t="s">
        <v>264</v>
      </c>
      <c r="C2" s="31">
        <v>6</v>
      </c>
      <c r="D2" s="33" t="s">
        <v>238</v>
      </c>
      <c r="E2" s="31" t="s">
        <v>265</v>
      </c>
      <c r="F2" s="32" t="s">
        <v>260</v>
      </c>
      <c r="G2" s="31"/>
    </row>
    <row r="3" spans="1:7" ht="12.75">
      <c r="A3" s="31">
        <v>2</v>
      </c>
      <c r="B3" s="55" t="s">
        <v>266</v>
      </c>
      <c r="C3" s="31">
        <v>6</v>
      </c>
      <c r="D3" s="33" t="s">
        <v>238</v>
      </c>
      <c r="E3" s="31">
        <v>2</v>
      </c>
      <c r="F3" s="32" t="s">
        <v>267</v>
      </c>
      <c r="G3" s="31">
        <v>7</v>
      </c>
    </row>
    <row r="4" spans="1:7" ht="12.75">
      <c r="A4" s="31">
        <v>3</v>
      </c>
      <c r="B4" s="55" t="s">
        <v>268</v>
      </c>
      <c r="C4" s="31">
        <v>6</v>
      </c>
      <c r="D4" s="33" t="s">
        <v>238</v>
      </c>
      <c r="E4" s="31" t="s">
        <v>265</v>
      </c>
      <c r="F4" s="32" t="s">
        <v>260</v>
      </c>
      <c r="G4" s="31"/>
    </row>
    <row r="5" spans="1:7" ht="12.75">
      <c r="A5" s="31">
        <v>4</v>
      </c>
      <c r="B5" s="55" t="s">
        <v>269</v>
      </c>
      <c r="C5" s="31">
        <v>6</v>
      </c>
      <c r="D5" s="33" t="s">
        <v>238</v>
      </c>
      <c r="E5" s="31">
        <v>2</v>
      </c>
      <c r="F5" s="32" t="s">
        <v>270</v>
      </c>
      <c r="G5" s="31">
        <v>7</v>
      </c>
    </row>
    <row r="6" spans="1:7" ht="12.75">
      <c r="A6" s="31">
        <v>5</v>
      </c>
      <c r="B6" s="55" t="s">
        <v>271</v>
      </c>
      <c r="C6" s="31">
        <v>6</v>
      </c>
      <c r="D6" s="33" t="s">
        <v>238</v>
      </c>
      <c r="E6" s="31" t="s">
        <v>265</v>
      </c>
      <c r="F6" s="32" t="s">
        <v>260</v>
      </c>
      <c r="G6" s="31"/>
    </row>
    <row r="7" spans="1:7" ht="12.75">
      <c r="A7" s="31">
        <v>6</v>
      </c>
      <c r="B7" s="32" t="s">
        <v>272</v>
      </c>
      <c r="C7" s="31">
        <v>5</v>
      </c>
      <c r="D7" s="33" t="s">
        <v>238</v>
      </c>
      <c r="E7" s="31">
        <v>6</v>
      </c>
      <c r="F7" s="55" t="s">
        <v>273</v>
      </c>
      <c r="G7" s="31">
        <v>12</v>
      </c>
    </row>
    <row r="8" spans="1:7" ht="12.75">
      <c r="A8" s="31">
        <v>7</v>
      </c>
      <c r="B8" s="55" t="s">
        <v>274</v>
      </c>
      <c r="C8" s="31">
        <v>6</v>
      </c>
      <c r="D8" s="33" t="s">
        <v>238</v>
      </c>
      <c r="E8" s="31" t="s">
        <v>265</v>
      </c>
      <c r="F8" s="32" t="s">
        <v>260</v>
      </c>
      <c r="G8" s="31"/>
    </row>
    <row r="9" spans="1:7" ht="12.75">
      <c r="A9" s="31">
        <v>8</v>
      </c>
      <c r="B9" s="55" t="s">
        <v>275</v>
      </c>
      <c r="C9" s="31">
        <v>6</v>
      </c>
      <c r="D9" s="33" t="s">
        <v>238</v>
      </c>
      <c r="E9" s="31">
        <v>3</v>
      </c>
      <c r="F9" s="32" t="s">
        <v>276</v>
      </c>
      <c r="G9" s="31">
        <v>8</v>
      </c>
    </row>
    <row r="10" spans="1:7" ht="12.75">
      <c r="A10" s="31">
        <v>9</v>
      </c>
      <c r="B10" s="55" t="s">
        <v>277</v>
      </c>
      <c r="C10" s="31">
        <v>6</v>
      </c>
      <c r="D10" s="33" t="s">
        <v>238</v>
      </c>
      <c r="E10" s="31" t="s">
        <v>265</v>
      </c>
      <c r="F10" s="32" t="s">
        <v>260</v>
      </c>
      <c r="G10" s="31"/>
    </row>
    <row r="11" spans="1:7" ht="12.75">
      <c r="A11" s="31">
        <v>10</v>
      </c>
      <c r="B11" s="32" t="s">
        <v>278</v>
      </c>
      <c r="C11" s="31">
        <v>2</v>
      </c>
      <c r="D11" s="33" t="s">
        <v>238</v>
      </c>
      <c r="E11" s="31">
        <v>6</v>
      </c>
      <c r="F11" s="55" t="s">
        <v>279</v>
      </c>
      <c r="G11" s="31">
        <v>9</v>
      </c>
    </row>
    <row r="12" spans="1:7" ht="12.75">
      <c r="A12" s="31">
        <v>11</v>
      </c>
      <c r="B12" s="55" t="s">
        <v>280</v>
      </c>
      <c r="C12" s="31">
        <v>6</v>
      </c>
      <c r="D12" s="33" t="s">
        <v>238</v>
      </c>
      <c r="E12" s="31" t="s">
        <v>265</v>
      </c>
      <c r="F12" s="32" t="s">
        <v>260</v>
      </c>
      <c r="G12" s="31"/>
    </row>
    <row r="13" spans="1:7" ht="12.75">
      <c r="A13" s="31">
        <v>12</v>
      </c>
      <c r="B13" s="55" t="s">
        <v>281</v>
      </c>
      <c r="C13" s="31">
        <v>6</v>
      </c>
      <c r="D13" s="33" t="s">
        <v>238</v>
      </c>
      <c r="E13" s="31">
        <v>5</v>
      </c>
      <c r="F13" s="32" t="s">
        <v>282</v>
      </c>
      <c r="G13" s="31">
        <v>10</v>
      </c>
    </row>
    <row r="14" spans="1:7" ht="12.75">
      <c r="A14" s="31">
        <v>13</v>
      </c>
      <c r="B14" s="55" t="s">
        <v>283</v>
      </c>
      <c r="C14" s="31">
        <v>6</v>
      </c>
      <c r="D14" s="33" t="s">
        <v>238</v>
      </c>
      <c r="E14" s="31" t="s">
        <v>265</v>
      </c>
      <c r="F14" s="32" t="s">
        <v>260</v>
      </c>
      <c r="G14" s="31"/>
    </row>
    <row r="15" spans="1:7" ht="12.75">
      <c r="A15" s="31">
        <v>14</v>
      </c>
      <c r="B15" s="32" t="s">
        <v>284</v>
      </c>
      <c r="C15" s="31">
        <v>3</v>
      </c>
      <c r="D15" s="33" t="s">
        <v>238</v>
      </c>
      <c r="E15" s="31">
        <v>6</v>
      </c>
      <c r="F15" s="55" t="s">
        <v>285</v>
      </c>
      <c r="G15" s="31">
        <v>11</v>
      </c>
    </row>
    <row r="16" spans="1:7" ht="12.75">
      <c r="A16" s="31">
        <v>15</v>
      </c>
      <c r="B16" s="55" t="s">
        <v>286</v>
      </c>
      <c r="C16" s="31">
        <v>6</v>
      </c>
      <c r="D16" s="33" t="s">
        <v>238</v>
      </c>
      <c r="E16" s="31" t="s">
        <v>265</v>
      </c>
      <c r="F16" s="32" t="s">
        <v>260</v>
      </c>
      <c r="G16" s="31"/>
    </row>
    <row r="17" spans="1:7" ht="12.75">
      <c r="A17" s="31">
        <v>16</v>
      </c>
      <c r="B17" s="55" t="s">
        <v>287</v>
      </c>
      <c r="C17" s="31">
        <v>6</v>
      </c>
      <c r="D17" s="33" t="s">
        <v>238</v>
      </c>
      <c r="E17" s="31" t="s">
        <v>265</v>
      </c>
      <c r="F17" s="32" t="s">
        <v>260</v>
      </c>
      <c r="G17" s="31"/>
    </row>
    <row r="18" spans="1:7" ht="12.75">
      <c r="A18" s="31">
        <v>17</v>
      </c>
      <c r="B18" s="55" t="s">
        <v>288</v>
      </c>
      <c r="C18" s="31">
        <v>6</v>
      </c>
      <c r="D18" s="33" t="s">
        <v>238</v>
      </c>
      <c r="E18" s="31" t="s">
        <v>265</v>
      </c>
      <c r="F18" s="32" t="s">
        <v>260</v>
      </c>
      <c r="G18" s="31"/>
    </row>
    <row r="19" spans="1:7" ht="12.75">
      <c r="A19" s="31">
        <v>18</v>
      </c>
      <c r="B19" s="55" t="s">
        <v>289</v>
      </c>
      <c r="C19" s="31">
        <v>6</v>
      </c>
      <c r="D19" s="33" t="s">
        <v>238</v>
      </c>
      <c r="E19" s="31">
        <v>2</v>
      </c>
      <c r="F19" s="32" t="s">
        <v>290</v>
      </c>
      <c r="G19" s="31">
        <v>12</v>
      </c>
    </row>
    <row r="20" spans="1:7" ht="12.75">
      <c r="A20" s="31">
        <v>19</v>
      </c>
      <c r="B20" s="55" t="s">
        <v>291</v>
      </c>
      <c r="C20" s="31">
        <v>6</v>
      </c>
      <c r="D20" s="33" t="s">
        <v>238</v>
      </c>
      <c r="E20" s="31" t="s">
        <v>265</v>
      </c>
      <c r="F20" s="32" t="s">
        <v>260</v>
      </c>
      <c r="G20" s="31"/>
    </row>
    <row r="21" spans="1:7" ht="12.75">
      <c r="A21" s="31">
        <v>20</v>
      </c>
      <c r="B21" s="32" t="s">
        <v>292</v>
      </c>
      <c r="C21" s="31">
        <v>3</v>
      </c>
      <c r="D21" s="33" t="s">
        <v>238</v>
      </c>
      <c r="E21" s="31">
        <v>6</v>
      </c>
      <c r="F21" s="55" t="s">
        <v>293</v>
      </c>
      <c r="G21" s="31">
        <v>13</v>
      </c>
    </row>
    <row r="22" spans="1:7" ht="12.75">
      <c r="A22" s="31">
        <v>21</v>
      </c>
      <c r="B22" s="55" t="s">
        <v>458</v>
      </c>
      <c r="C22" s="31">
        <v>6</v>
      </c>
      <c r="D22" s="33" t="s">
        <v>238</v>
      </c>
      <c r="E22" s="31" t="s">
        <v>265</v>
      </c>
      <c r="F22" s="32" t="s">
        <v>260</v>
      </c>
      <c r="G22" s="31"/>
    </row>
    <row r="23" spans="1:7" ht="12.75">
      <c r="A23" s="31">
        <v>22</v>
      </c>
      <c r="B23" s="55" t="s">
        <v>294</v>
      </c>
      <c r="C23" s="31">
        <v>6</v>
      </c>
      <c r="D23" s="33" t="s">
        <v>238</v>
      </c>
      <c r="E23" s="31" t="s">
        <v>265</v>
      </c>
      <c r="F23" s="32" t="s">
        <v>260</v>
      </c>
      <c r="G23" s="31"/>
    </row>
    <row r="24" spans="1:7" ht="12.75">
      <c r="A24" s="31">
        <v>23</v>
      </c>
      <c r="B24" s="55" t="s">
        <v>295</v>
      </c>
      <c r="C24" s="31">
        <v>6</v>
      </c>
      <c r="D24" s="33" t="s">
        <v>238</v>
      </c>
      <c r="E24" s="31" t="s">
        <v>265</v>
      </c>
      <c r="F24" s="32" t="s">
        <v>260</v>
      </c>
      <c r="G24" s="31"/>
    </row>
    <row r="25" spans="1:7" ht="12.75">
      <c r="A25" s="31">
        <v>24</v>
      </c>
      <c r="B25" s="55" t="s">
        <v>296</v>
      </c>
      <c r="C25" s="31">
        <v>6</v>
      </c>
      <c r="D25" s="33" t="s">
        <v>238</v>
      </c>
      <c r="E25" s="31">
        <v>1</v>
      </c>
      <c r="F25" s="32" t="s">
        <v>297</v>
      </c>
      <c r="G25" s="31">
        <v>14</v>
      </c>
    </row>
    <row r="26" spans="1:7" ht="12.75">
      <c r="A26" s="31">
        <v>25</v>
      </c>
      <c r="B26" s="55" t="s">
        <v>298</v>
      </c>
      <c r="C26" s="31">
        <v>6</v>
      </c>
      <c r="D26" s="33" t="s">
        <v>238</v>
      </c>
      <c r="E26" s="31" t="s">
        <v>265</v>
      </c>
      <c r="F26" s="32" t="s">
        <v>260</v>
      </c>
      <c r="G26" s="31"/>
    </row>
    <row r="27" spans="1:7" ht="12.75">
      <c r="A27" s="31">
        <v>26</v>
      </c>
      <c r="B27" s="55" t="s">
        <v>299</v>
      </c>
      <c r="C27" s="31">
        <v>6</v>
      </c>
      <c r="D27" s="33" t="s">
        <v>238</v>
      </c>
      <c r="E27" s="31" t="s">
        <v>265</v>
      </c>
      <c r="F27" s="32" t="s">
        <v>260</v>
      </c>
      <c r="G27" s="31"/>
    </row>
    <row r="28" spans="1:7" ht="12.75">
      <c r="A28" s="31">
        <v>27</v>
      </c>
      <c r="B28" s="55" t="s">
        <v>300</v>
      </c>
      <c r="C28" s="31">
        <v>6</v>
      </c>
      <c r="D28" s="33" t="s">
        <v>238</v>
      </c>
      <c r="E28" s="31" t="s">
        <v>265</v>
      </c>
      <c r="F28" s="32" t="s">
        <v>260</v>
      </c>
      <c r="G28" s="31"/>
    </row>
    <row r="29" spans="1:7" ht="12.75">
      <c r="A29" s="31">
        <v>28</v>
      </c>
      <c r="B29" s="32" t="s">
        <v>301</v>
      </c>
      <c r="C29" s="31">
        <v>5</v>
      </c>
      <c r="D29" s="33" t="s">
        <v>238</v>
      </c>
      <c r="E29" s="31">
        <v>6</v>
      </c>
      <c r="F29" s="55" t="s">
        <v>302</v>
      </c>
      <c r="G29" s="31">
        <v>9</v>
      </c>
    </row>
    <row r="30" spans="1:7" ht="12.75">
      <c r="A30" s="31">
        <v>29</v>
      </c>
      <c r="B30" s="55" t="s">
        <v>303</v>
      </c>
      <c r="C30" s="31">
        <v>6</v>
      </c>
      <c r="D30" s="33" t="s">
        <v>238</v>
      </c>
      <c r="E30" s="31" t="s">
        <v>265</v>
      </c>
      <c r="F30" s="32" t="s">
        <v>260</v>
      </c>
      <c r="G30" s="31"/>
    </row>
    <row r="31" spans="1:7" ht="12.75">
      <c r="A31" s="31">
        <v>30</v>
      </c>
      <c r="B31" s="55" t="s">
        <v>304</v>
      </c>
      <c r="C31" s="31">
        <v>6</v>
      </c>
      <c r="D31" s="33" t="s">
        <v>238</v>
      </c>
      <c r="E31" s="31" t="s">
        <v>265</v>
      </c>
      <c r="F31" s="32" t="s">
        <v>260</v>
      </c>
      <c r="G31" s="31"/>
    </row>
    <row r="32" spans="1:7" ht="12.75">
      <c r="A32" s="31">
        <v>31</v>
      </c>
      <c r="B32" s="55" t="s">
        <v>305</v>
      </c>
      <c r="C32" s="31">
        <v>6</v>
      </c>
      <c r="D32" s="33" t="s">
        <v>238</v>
      </c>
      <c r="E32" s="31" t="s">
        <v>265</v>
      </c>
      <c r="F32" s="32" t="s">
        <v>260</v>
      </c>
      <c r="G32" s="31"/>
    </row>
    <row r="33" spans="1:7" ht="12.75">
      <c r="A33" s="31">
        <v>32</v>
      </c>
      <c r="B33" s="55" t="s">
        <v>306</v>
      </c>
      <c r="C33" s="31">
        <v>6</v>
      </c>
      <c r="D33" s="33" t="s">
        <v>238</v>
      </c>
      <c r="E33" s="31">
        <v>0</v>
      </c>
      <c r="F33" s="32" t="s">
        <v>307</v>
      </c>
      <c r="G33" s="31">
        <v>13</v>
      </c>
    </row>
    <row r="35" spans="1:8" s="50" customFormat="1" ht="12.75">
      <c r="A35" s="45" t="s">
        <v>227</v>
      </c>
      <c r="B35" s="52"/>
      <c r="C35" s="53"/>
      <c r="D35" s="54"/>
      <c r="E35" s="53"/>
      <c r="F35" s="47" t="s">
        <v>226</v>
      </c>
      <c r="G35" s="48">
        <v>5</v>
      </c>
      <c r="H35" s="49"/>
    </row>
    <row r="36" spans="1:7" ht="12.75">
      <c r="A36" s="31">
        <v>33</v>
      </c>
      <c r="B36" s="30" t="s">
        <v>260</v>
      </c>
      <c r="C36" s="31" t="s">
        <v>265</v>
      </c>
      <c r="D36" s="33" t="s">
        <v>238</v>
      </c>
      <c r="E36" s="31">
        <v>5</v>
      </c>
      <c r="F36" s="44" t="s">
        <v>267</v>
      </c>
      <c r="G36" s="31"/>
    </row>
    <row r="37" spans="1:7" ht="12.75">
      <c r="A37" s="31">
        <v>34</v>
      </c>
      <c r="B37" s="30" t="s">
        <v>260</v>
      </c>
      <c r="C37" s="31" t="s">
        <v>265</v>
      </c>
      <c r="D37" s="33" t="s">
        <v>238</v>
      </c>
      <c r="E37" s="31">
        <v>5</v>
      </c>
      <c r="F37" s="44" t="s">
        <v>270</v>
      </c>
      <c r="G37" s="31"/>
    </row>
    <row r="38" spans="1:7" ht="12.75">
      <c r="A38" s="31">
        <v>35</v>
      </c>
      <c r="B38" s="30" t="s">
        <v>260</v>
      </c>
      <c r="C38" s="31" t="s">
        <v>265</v>
      </c>
      <c r="D38" s="33" t="s">
        <v>238</v>
      </c>
      <c r="E38" s="31">
        <v>5</v>
      </c>
      <c r="F38" s="44" t="s">
        <v>272</v>
      </c>
      <c r="G38" s="31"/>
    </row>
    <row r="39" spans="1:7" ht="12.75">
      <c r="A39" s="31">
        <v>36</v>
      </c>
      <c r="B39" s="30" t="s">
        <v>260</v>
      </c>
      <c r="C39" s="31" t="s">
        <v>265</v>
      </c>
      <c r="D39" s="33" t="s">
        <v>238</v>
      </c>
      <c r="E39" s="31">
        <v>5</v>
      </c>
      <c r="F39" s="44" t="s">
        <v>276</v>
      </c>
      <c r="G39" s="31"/>
    </row>
    <row r="40" spans="1:7" ht="12.75">
      <c r="A40" s="31">
        <v>37</v>
      </c>
      <c r="B40" s="30" t="s">
        <v>260</v>
      </c>
      <c r="C40" s="31" t="s">
        <v>265</v>
      </c>
      <c r="D40" s="33" t="s">
        <v>238</v>
      </c>
      <c r="E40" s="31">
        <v>5</v>
      </c>
      <c r="F40" s="44" t="s">
        <v>278</v>
      </c>
      <c r="G40" s="31"/>
    </row>
    <row r="41" spans="1:7" ht="12.75">
      <c r="A41" s="31">
        <v>38</v>
      </c>
      <c r="B41" s="30" t="s">
        <v>260</v>
      </c>
      <c r="C41" s="31" t="s">
        <v>265</v>
      </c>
      <c r="D41" s="33" t="s">
        <v>238</v>
      </c>
      <c r="E41" s="31">
        <v>5</v>
      </c>
      <c r="F41" s="44" t="s">
        <v>282</v>
      </c>
      <c r="G41" s="31"/>
    </row>
    <row r="42" spans="1:7" ht="12.75">
      <c r="A42" s="31">
        <v>39</v>
      </c>
      <c r="B42" s="30" t="s">
        <v>260</v>
      </c>
      <c r="C42" s="31" t="s">
        <v>265</v>
      </c>
      <c r="D42" s="33" t="s">
        <v>238</v>
      </c>
      <c r="E42" s="31">
        <v>5</v>
      </c>
      <c r="F42" s="44" t="s">
        <v>284</v>
      </c>
      <c r="G42" s="31"/>
    </row>
    <row r="43" spans="1:7" ht="12.75">
      <c r="A43" s="31">
        <v>40</v>
      </c>
      <c r="B43" s="30" t="s">
        <v>260</v>
      </c>
      <c r="C43" s="31"/>
      <c r="D43" s="33" t="s">
        <v>238</v>
      </c>
      <c r="E43" s="31">
        <v>5</v>
      </c>
      <c r="F43" s="30" t="s">
        <v>260</v>
      </c>
      <c r="G43" s="31"/>
    </row>
    <row r="44" spans="1:7" ht="12.75">
      <c r="A44" s="31">
        <v>41</v>
      </c>
      <c r="B44" s="30" t="s">
        <v>260</v>
      </c>
      <c r="C44" s="31" t="s">
        <v>265</v>
      </c>
      <c r="D44" s="33" t="s">
        <v>238</v>
      </c>
      <c r="E44" s="31">
        <v>5</v>
      </c>
      <c r="F44" s="44" t="s">
        <v>290</v>
      </c>
      <c r="G44" s="31"/>
    </row>
    <row r="45" spans="1:7" ht="12.75">
      <c r="A45" s="31">
        <v>42</v>
      </c>
      <c r="B45" s="30" t="s">
        <v>260</v>
      </c>
      <c r="C45" s="31" t="s">
        <v>265</v>
      </c>
      <c r="D45" s="33" t="s">
        <v>238</v>
      </c>
      <c r="E45" s="31">
        <v>5</v>
      </c>
      <c r="F45" s="44" t="s">
        <v>292</v>
      </c>
      <c r="G45" s="31"/>
    </row>
    <row r="46" spans="1:7" ht="12.75">
      <c r="A46" s="31">
        <v>43</v>
      </c>
      <c r="B46" s="30" t="s">
        <v>260</v>
      </c>
      <c r="C46" s="31"/>
      <c r="D46" s="33" t="s">
        <v>238</v>
      </c>
      <c r="E46" s="31">
        <v>5</v>
      </c>
      <c r="F46" s="30" t="s">
        <v>260</v>
      </c>
      <c r="G46" s="31"/>
    </row>
    <row r="47" spans="1:7" ht="12.75">
      <c r="A47" s="31">
        <v>44</v>
      </c>
      <c r="B47" s="30" t="s">
        <v>260</v>
      </c>
      <c r="C47" s="31" t="s">
        <v>265</v>
      </c>
      <c r="D47" s="33" t="s">
        <v>238</v>
      </c>
      <c r="E47" s="31">
        <v>5</v>
      </c>
      <c r="F47" s="44" t="s">
        <v>297</v>
      </c>
      <c r="G47" s="31"/>
    </row>
    <row r="48" spans="1:7" ht="12.75">
      <c r="A48" s="31">
        <v>45</v>
      </c>
      <c r="B48" s="30" t="s">
        <v>260</v>
      </c>
      <c r="C48" s="31"/>
      <c r="D48" s="33" t="s">
        <v>238</v>
      </c>
      <c r="E48" s="31">
        <v>5</v>
      </c>
      <c r="F48" s="30" t="s">
        <v>260</v>
      </c>
      <c r="G48" s="31"/>
    </row>
    <row r="49" spans="1:7" ht="12.75">
      <c r="A49" s="31">
        <v>46</v>
      </c>
      <c r="B49" s="30" t="s">
        <v>260</v>
      </c>
      <c r="C49" s="31" t="s">
        <v>265</v>
      </c>
      <c r="D49" s="33" t="s">
        <v>238</v>
      </c>
      <c r="E49" s="31">
        <v>5</v>
      </c>
      <c r="F49" s="44" t="s">
        <v>301</v>
      </c>
      <c r="G49" s="31"/>
    </row>
    <row r="50" spans="1:7" ht="12.75">
      <c r="A50" s="31">
        <v>47</v>
      </c>
      <c r="B50" s="30" t="s">
        <v>260</v>
      </c>
      <c r="C50" s="31"/>
      <c r="D50" s="33" t="s">
        <v>238</v>
      </c>
      <c r="E50" s="31">
        <v>5</v>
      </c>
      <c r="F50" s="30" t="s">
        <v>260</v>
      </c>
      <c r="G50" s="31"/>
    </row>
    <row r="51" spans="1:7" ht="12.75">
      <c r="A51" s="31">
        <v>48</v>
      </c>
      <c r="B51" s="30" t="s">
        <v>260</v>
      </c>
      <c r="C51" s="31" t="s">
        <v>265</v>
      </c>
      <c r="D51" s="33" t="s">
        <v>238</v>
      </c>
      <c r="E51" s="31">
        <v>5</v>
      </c>
      <c r="F51" s="44" t="s">
        <v>307</v>
      </c>
      <c r="G51" s="31"/>
    </row>
    <row r="53" spans="1:8" s="50" customFormat="1" ht="12.75">
      <c r="A53" s="45" t="s">
        <v>228</v>
      </c>
      <c r="B53" s="52"/>
      <c r="C53" s="53"/>
      <c r="D53" s="54"/>
      <c r="E53" s="53"/>
      <c r="F53" s="47" t="s">
        <v>226</v>
      </c>
      <c r="G53" s="48">
        <v>6</v>
      </c>
      <c r="H53" s="49"/>
    </row>
    <row r="54" spans="1:7" ht="12.75">
      <c r="A54" s="31">
        <v>49</v>
      </c>
      <c r="B54" s="30" t="s">
        <v>264</v>
      </c>
      <c r="C54" s="31">
        <v>3</v>
      </c>
      <c r="D54" s="33" t="s">
        <v>238</v>
      </c>
      <c r="E54" s="31">
        <v>6</v>
      </c>
      <c r="F54" s="44" t="s">
        <v>266</v>
      </c>
      <c r="G54" s="31">
        <v>12</v>
      </c>
    </row>
    <row r="55" spans="1:7" ht="12.75">
      <c r="A55" s="31">
        <v>50</v>
      </c>
      <c r="B55" s="30" t="s">
        <v>268</v>
      </c>
      <c r="C55" s="31">
        <v>3</v>
      </c>
      <c r="D55" s="33" t="s">
        <v>238</v>
      </c>
      <c r="E55" s="31">
        <v>6</v>
      </c>
      <c r="F55" s="44" t="s">
        <v>269</v>
      </c>
      <c r="G55" s="31">
        <v>10</v>
      </c>
    </row>
    <row r="56" spans="1:7" ht="12.75">
      <c r="A56" s="31">
        <v>51</v>
      </c>
      <c r="B56" s="30" t="s">
        <v>271</v>
      </c>
      <c r="C56" s="31">
        <v>4</v>
      </c>
      <c r="D56" s="33" t="s">
        <v>238</v>
      </c>
      <c r="E56" s="31">
        <v>6</v>
      </c>
      <c r="F56" s="44" t="s">
        <v>273</v>
      </c>
      <c r="G56" s="31">
        <v>8</v>
      </c>
    </row>
    <row r="57" spans="1:7" ht="12.75">
      <c r="A57" s="31">
        <v>52</v>
      </c>
      <c r="B57" s="44" t="s">
        <v>274</v>
      </c>
      <c r="C57" s="31">
        <v>6</v>
      </c>
      <c r="D57" s="33" t="s">
        <v>238</v>
      </c>
      <c r="E57" s="31">
        <v>4</v>
      </c>
      <c r="F57" s="30" t="s">
        <v>275</v>
      </c>
      <c r="G57" s="31">
        <v>7</v>
      </c>
    </row>
    <row r="58" spans="1:7" ht="12.75">
      <c r="A58" s="31">
        <v>53</v>
      </c>
      <c r="B58" s="30" t="s">
        <v>277</v>
      </c>
      <c r="C58" s="31">
        <v>0</v>
      </c>
      <c r="D58" s="33" t="s">
        <v>238</v>
      </c>
      <c r="E58" s="31">
        <v>6</v>
      </c>
      <c r="F58" s="44" t="s">
        <v>279</v>
      </c>
      <c r="G58" s="31">
        <v>11</v>
      </c>
    </row>
    <row r="59" spans="1:7" ht="12.75">
      <c r="A59" s="31">
        <v>54</v>
      </c>
      <c r="B59" s="30" t="s">
        <v>280</v>
      </c>
      <c r="C59" s="31">
        <v>5</v>
      </c>
      <c r="D59" s="33" t="s">
        <v>238</v>
      </c>
      <c r="E59" s="31">
        <v>6</v>
      </c>
      <c r="F59" s="44" t="s">
        <v>281</v>
      </c>
      <c r="G59" s="31">
        <v>9</v>
      </c>
    </row>
    <row r="60" spans="1:7" ht="12.75">
      <c r="A60" s="31">
        <v>55</v>
      </c>
      <c r="B60" s="30" t="s">
        <v>283</v>
      </c>
      <c r="C60" s="31">
        <v>2</v>
      </c>
      <c r="D60" s="33" t="s">
        <v>238</v>
      </c>
      <c r="E60" s="31">
        <v>6</v>
      </c>
      <c r="F60" s="44" t="s">
        <v>285</v>
      </c>
      <c r="G60" s="31">
        <v>10</v>
      </c>
    </row>
    <row r="61" spans="1:7" ht="12.75">
      <c r="A61" s="31">
        <v>56</v>
      </c>
      <c r="B61" s="30" t="s">
        <v>286</v>
      </c>
      <c r="C61" s="31">
        <v>4</v>
      </c>
      <c r="D61" s="33" t="s">
        <v>238</v>
      </c>
      <c r="E61" s="31">
        <v>6</v>
      </c>
      <c r="F61" s="44" t="s">
        <v>287</v>
      </c>
      <c r="G61" s="31">
        <v>11</v>
      </c>
    </row>
    <row r="62" spans="1:7" ht="12.75">
      <c r="A62" s="31">
        <v>57</v>
      </c>
      <c r="B62" s="30" t="s">
        <v>288</v>
      </c>
      <c r="C62" s="31">
        <v>4</v>
      </c>
      <c r="D62" s="33" t="s">
        <v>238</v>
      </c>
      <c r="E62" s="31">
        <v>6</v>
      </c>
      <c r="F62" s="44" t="s">
        <v>289</v>
      </c>
      <c r="G62" s="31">
        <v>14</v>
      </c>
    </row>
    <row r="63" spans="1:7" ht="12.75">
      <c r="A63" s="31">
        <v>58</v>
      </c>
      <c r="B63" s="44" t="s">
        <v>291</v>
      </c>
      <c r="C63" s="31">
        <v>6</v>
      </c>
      <c r="D63" s="33" t="s">
        <v>238</v>
      </c>
      <c r="E63" s="31">
        <v>0</v>
      </c>
      <c r="F63" s="30" t="s">
        <v>293</v>
      </c>
      <c r="G63" s="31">
        <v>7</v>
      </c>
    </row>
    <row r="64" spans="1:7" ht="12.75">
      <c r="A64" s="31">
        <v>59</v>
      </c>
      <c r="B64" s="30" t="s">
        <v>458</v>
      </c>
      <c r="C64" s="31">
        <v>3</v>
      </c>
      <c r="D64" s="33" t="s">
        <v>238</v>
      </c>
      <c r="E64" s="31">
        <v>6</v>
      </c>
      <c r="F64" s="44" t="s">
        <v>294</v>
      </c>
      <c r="G64" s="31">
        <v>11</v>
      </c>
    </row>
    <row r="65" spans="1:7" ht="12.75">
      <c r="A65" s="31">
        <v>60</v>
      </c>
      <c r="B65" s="44" t="s">
        <v>295</v>
      </c>
      <c r="C65" s="31">
        <v>6</v>
      </c>
      <c r="D65" s="33" t="s">
        <v>238</v>
      </c>
      <c r="E65" s="31">
        <v>4</v>
      </c>
      <c r="F65" s="30" t="s">
        <v>296</v>
      </c>
      <c r="G65" s="31">
        <v>14</v>
      </c>
    </row>
    <row r="66" spans="1:7" ht="12.75">
      <c r="A66" s="31">
        <v>61</v>
      </c>
      <c r="B66" s="30" t="s">
        <v>298</v>
      </c>
      <c r="C66" s="31">
        <v>4</v>
      </c>
      <c r="D66" s="33" t="s">
        <v>238</v>
      </c>
      <c r="E66" s="31">
        <v>6</v>
      </c>
      <c r="F66" s="44" t="s">
        <v>299</v>
      </c>
      <c r="G66" s="31">
        <v>8</v>
      </c>
    </row>
    <row r="67" spans="1:7" ht="12.75">
      <c r="A67" s="31">
        <v>62</v>
      </c>
      <c r="B67" s="44" t="s">
        <v>300</v>
      </c>
      <c r="C67" s="31">
        <v>6</v>
      </c>
      <c r="D67" s="33" t="s">
        <v>238</v>
      </c>
      <c r="E67" s="31">
        <v>2</v>
      </c>
      <c r="F67" s="30" t="s">
        <v>302</v>
      </c>
      <c r="G67" s="31">
        <v>13</v>
      </c>
    </row>
    <row r="68" spans="1:7" ht="12.75">
      <c r="A68" s="31">
        <v>63</v>
      </c>
      <c r="B68" s="30" t="s">
        <v>303</v>
      </c>
      <c r="C68" s="31">
        <v>4</v>
      </c>
      <c r="D68" s="33" t="s">
        <v>238</v>
      </c>
      <c r="E68" s="31">
        <v>6</v>
      </c>
      <c r="F68" s="44" t="s">
        <v>304</v>
      </c>
      <c r="G68" s="31">
        <v>13</v>
      </c>
    </row>
    <row r="69" spans="1:7" ht="12.75">
      <c r="A69" s="31">
        <v>64</v>
      </c>
      <c r="B69" s="30" t="s">
        <v>305</v>
      </c>
      <c r="C69" s="31">
        <v>1</v>
      </c>
      <c r="D69" s="33" t="s">
        <v>238</v>
      </c>
      <c r="E69" s="31">
        <v>6</v>
      </c>
      <c r="F69" s="44" t="s">
        <v>306</v>
      </c>
      <c r="G69" s="31">
        <v>10</v>
      </c>
    </row>
    <row r="71" spans="1:8" s="50" customFormat="1" ht="12.75">
      <c r="A71" s="45" t="s">
        <v>229</v>
      </c>
      <c r="B71" s="52"/>
      <c r="C71" s="53"/>
      <c r="D71" s="54"/>
      <c r="E71" s="53"/>
      <c r="F71" s="47" t="s">
        <v>226</v>
      </c>
      <c r="G71" s="48">
        <v>5</v>
      </c>
      <c r="H71" s="49"/>
    </row>
    <row r="72" spans="1:7" ht="12.75">
      <c r="A72" s="31">
        <v>65</v>
      </c>
      <c r="B72" s="44" t="s">
        <v>267</v>
      </c>
      <c r="C72" s="31">
        <v>5</v>
      </c>
      <c r="D72" s="33" t="s">
        <v>238</v>
      </c>
      <c r="E72" s="31">
        <v>2</v>
      </c>
      <c r="F72" s="30" t="s">
        <v>305</v>
      </c>
      <c r="G72" s="31">
        <v>13</v>
      </c>
    </row>
    <row r="73" spans="1:7" ht="12.75">
      <c r="A73" s="31">
        <v>66</v>
      </c>
      <c r="B73" s="44" t="s">
        <v>270</v>
      </c>
      <c r="C73" s="31">
        <v>5</v>
      </c>
      <c r="D73" s="33" t="s">
        <v>238</v>
      </c>
      <c r="E73" s="31">
        <v>1</v>
      </c>
      <c r="F73" s="30" t="s">
        <v>303</v>
      </c>
      <c r="G73" s="31">
        <v>12</v>
      </c>
    </row>
    <row r="74" spans="1:7" ht="12.75">
      <c r="A74" s="31">
        <v>67</v>
      </c>
      <c r="B74" s="44" t="s">
        <v>272</v>
      </c>
      <c r="C74" s="31">
        <v>5</v>
      </c>
      <c r="D74" s="33" t="s">
        <v>238</v>
      </c>
      <c r="E74" s="31">
        <v>3</v>
      </c>
      <c r="F74" s="30" t="s">
        <v>302</v>
      </c>
      <c r="G74" s="31">
        <v>8</v>
      </c>
    </row>
    <row r="75" spans="1:7" ht="12.75">
      <c r="A75" s="31">
        <v>68</v>
      </c>
      <c r="B75" s="44" t="s">
        <v>276</v>
      </c>
      <c r="C75" s="31">
        <v>5</v>
      </c>
      <c r="D75" s="33" t="s">
        <v>238</v>
      </c>
      <c r="E75" s="31">
        <v>1</v>
      </c>
      <c r="F75" s="30" t="s">
        <v>298</v>
      </c>
      <c r="G75" s="31">
        <v>14</v>
      </c>
    </row>
    <row r="76" spans="1:7" ht="12.75">
      <c r="A76" s="31">
        <v>69</v>
      </c>
      <c r="B76" s="30" t="s">
        <v>278</v>
      </c>
      <c r="C76" s="31">
        <v>2</v>
      </c>
      <c r="D76" s="33" t="s">
        <v>238</v>
      </c>
      <c r="E76" s="31">
        <v>5</v>
      </c>
      <c r="F76" s="44" t="s">
        <v>296</v>
      </c>
      <c r="G76" s="31">
        <v>9</v>
      </c>
    </row>
    <row r="77" spans="1:7" ht="12.75">
      <c r="A77" s="31">
        <v>70</v>
      </c>
      <c r="B77" s="30" t="s">
        <v>282</v>
      </c>
      <c r="C77" s="31">
        <v>2</v>
      </c>
      <c r="D77" s="33" t="s">
        <v>238</v>
      </c>
      <c r="E77" s="31">
        <v>5</v>
      </c>
      <c r="F77" s="44" t="s">
        <v>458</v>
      </c>
      <c r="G77" s="31">
        <v>12</v>
      </c>
    </row>
    <row r="78" spans="1:7" ht="12.75">
      <c r="A78" s="31">
        <v>71</v>
      </c>
      <c r="B78" s="30" t="s">
        <v>284</v>
      </c>
      <c r="C78" s="31">
        <v>3</v>
      </c>
      <c r="D78" s="33" t="s">
        <v>238</v>
      </c>
      <c r="E78" s="31">
        <v>5</v>
      </c>
      <c r="F78" s="44" t="s">
        <v>293</v>
      </c>
      <c r="G78" s="31">
        <v>7</v>
      </c>
    </row>
    <row r="79" spans="1:7" ht="12.75">
      <c r="A79" s="31">
        <v>72</v>
      </c>
      <c r="B79" s="30" t="s">
        <v>260</v>
      </c>
      <c r="C79" s="31" t="s">
        <v>265</v>
      </c>
      <c r="D79" s="33" t="s">
        <v>238</v>
      </c>
      <c r="E79" s="31">
        <v>5</v>
      </c>
      <c r="F79" s="44" t="s">
        <v>288</v>
      </c>
      <c r="G79" s="31"/>
    </row>
    <row r="80" spans="1:7" ht="12.75">
      <c r="A80" s="31">
        <v>73</v>
      </c>
      <c r="B80" s="30" t="s">
        <v>290</v>
      </c>
      <c r="C80" s="31">
        <v>1</v>
      </c>
      <c r="D80" s="33" t="s">
        <v>238</v>
      </c>
      <c r="E80" s="31">
        <v>5</v>
      </c>
      <c r="F80" s="44" t="s">
        <v>286</v>
      </c>
      <c r="G80" s="31">
        <v>7</v>
      </c>
    </row>
    <row r="81" spans="1:7" ht="12.75">
      <c r="A81" s="31">
        <v>74</v>
      </c>
      <c r="B81" s="30" t="s">
        <v>292</v>
      </c>
      <c r="C81" s="31">
        <v>4</v>
      </c>
      <c r="D81" s="33" t="s">
        <v>238</v>
      </c>
      <c r="E81" s="31">
        <v>5</v>
      </c>
      <c r="F81" s="44" t="s">
        <v>283</v>
      </c>
      <c r="G81" s="31">
        <v>11</v>
      </c>
    </row>
    <row r="82" spans="1:7" ht="12.75">
      <c r="A82" s="31">
        <v>75</v>
      </c>
      <c r="B82" s="30" t="s">
        <v>260</v>
      </c>
      <c r="C82" s="31" t="s">
        <v>265</v>
      </c>
      <c r="D82" s="33" t="s">
        <v>238</v>
      </c>
      <c r="E82" s="31">
        <v>5</v>
      </c>
      <c r="F82" s="44" t="s">
        <v>280</v>
      </c>
      <c r="G82" s="31"/>
    </row>
    <row r="83" spans="1:7" ht="12.75">
      <c r="A83" s="31">
        <v>76</v>
      </c>
      <c r="B83" s="30" t="s">
        <v>297</v>
      </c>
      <c r="C83" s="31">
        <v>4</v>
      </c>
      <c r="D83" s="33" t="s">
        <v>238</v>
      </c>
      <c r="E83" s="31">
        <v>5</v>
      </c>
      <c r="F83" s="44" t="s">
        <v>277</v>
      </c>
      <c r="G83" s="31">
        <v>10</v>
      </c>
    </row>
    <row r="84" spans="1:7" ht="12.75">
      <c r="A84" s="31">
        <v>77</v>
      </c>
      <c r="B84" s="30" t="s">
        <v>260</v>
      </c>
      <c r="C84" s="31" t="s">
        <v>265</v>
      </c>
      <c r="D84" s="33" t="s">
        <v>238</v>
      </c>
      <c r="E84" s="31">
        <v>5</v>
      </c>
      <c r="F84" s="44" t="s">
        <v>275</v>
      </c>
      <c r="G84" s="31"/>
    </row>
    <row r="85" spans="1:7" ht="12.75">
      <c r="A85" s="31">
        <v>78</v>
      </c>
      <c r="B85" s="44" t="s">
        <v>301</v>
      </c>
      <c r="C85" s="31">
        <v>5</v>
      </c>
      <c r="D85" s="33" t="s">
        <v>238</v>
      </c>
      <c r="E85" s="31">
        <v>2</v>
      </c>
      <c r="F85" s="30" t="s">
        <v>271</v>
      </c>
      <c r="G85" s="31">
        <v>8</v>
      </c>
    </row>
    <row r="86" spans="1:7" ht="12.75">
      <c r="A86" s="31">
        <v>79</v>
      </c>
      <c r="B86" s="30" t="s">
        <v>260</v>
      </c>
      <c r="C86" s="31" t="s">
        <v>265</v>
      </c>
      <c r="D86" s="33" t="s">
        <v>238</v>
      </c>
      <c r="E86" s="31">
        <v>5</v>
      </c>
      <c r="F86" s="44" t="s">
        <v>268</v>
      </c>
      <c r="G86" s="31"/>
    </row>
    <row r="87" spans="1:7" ht="12.75">
      <c r="A87" s="31">
        <v>80</v>
      </c>
      <c r="B87" s="30" t="s">
        <v>307</v>
      </c>
      <c r="C87" s="31">
        <v>4</v>
      </c>
      <c r="D87" s="33" t="s">
        <v>238</v>
      </c>
      <c r="E87" s="31">
        <v>5</v>
      </c>
      <c r="F87" s="44" t="s">
        <v>264</v>
      </c>
      <c r="G87" s="31">
        <v>9</v>
      </c>
    </row>
    <row r="89" spans="1:8" s="50" customFormat="1" ht="12.75">
      <c r="A89" s="45" t="s">
        <v>230</v>
      </c>
      <c r="B89" s="46"/>
      <c r="C89" s="46"/>
      <c r="D89" s="46"/>
      <c r="E89" s="46"/>
      <c r="F89" s="47" t="s">
        <v>226</v>
      </c>
      <c r="G89" s="51">
        <v>5</v>
      </c>
      <c r="H89" s="49"/>
    </row>
    <row r="90" spans="1:7" ht="12.75">
      <c r="A90" s="31">
        <v>81</v>
      </c>
      <c r="B90" s="30" t="s">
        <v>267</v>
      </c>
      <c r="C90" s="31">
        <v>3</v>
      </c>
      <c r="D90" s="33" t="s">
        <v>238</v>
      </c>
      <c r="E90" s="31">
        <v>5</v>
      </c>
      <c r="F90" s="44" t="s">
        <v>270</v>
      </c>
      <c r="G90" s="31">
        <v>8</v>
      </c>
    </row>
    <row r="91" spans="1:7" ht="12.75">
      <c r="A91" s="31">
        <v>82</v>
      </c>
      <c r="B91" s="44" t="s">
        <v>272</v>
      </c>
      <c r="C91" s="31">
        <v>5</v>
      </c>
      <c r="D91" s="33" t="s">
        <v>238</v>
      </c>
      <c r="E91" s="31">
        <v>1</v>
      </c>
      <c r="F91" s="30" t="s">
        <v>276</v>
      </c>
      <c r="G91" s="31">
        <v>13</v>
      </c>
    </row>
    <row r="92" spans="1:7" ht="12.75">
      <c r="A92" s="31">
        <v>83</v>
      </c>
      <c r="B92" s="44" t="s">
        <v>296</v>
      </c>
      <c r="C92" s="31">
        <v>5</v>
      </c>
      <c r="D92" s="33" t="s">
        <v>238</v>
      </c>
      <c r="E92" s="31">
        <v>2</v>
      </c>
      <c r="F92" s="30" t="s">
        <v>458</v>
      </c>
      <c r="G92" s="31">
        <v>11</v>
      </c>
    </row>
    <row r="93" spans="1:7" ht="12.75">
      <c r="A93" s="31">
        <v>84</v>
      </c>
      <c r="B93" s="44" t="s">
        <v>293</v>
      </c>
      <c r="C93" s="31">
        <v>5</v>
      </c>
      <c r="D93" s="33" t="s">
        <v>238</v>
      </c>
      <c r="E93" s="31">
        <v>2</v>
      </c>
      <c r="F93" s="30" t="s">
        <v>288</v>
      </c>
      <c r="G93" s="31">
        <v>14</v>
      </c>
    </row>
    <row r="94" spans="1:7" ht="12.75">
      <c r="A94" s="31">
        <v>85</v>
      </c>
      <c r="B94" s="44" t="s">
        <v>286</v>
      </c>
      <c r="C94" s="31">
        <v>5</v>
      </c>
      <c r="D94" s="33" t="s">
        <v>238</v>
      </c>
      <c r="E94" s="31">
        <v>0</v>
      </c>
      <c r="F94" s="30" t="s">
        <v>283</v>
      </c>
      <c r="G94" s="31">
        <v>12</v>
      </c>
    </row>
    <row r="95" spans="1:7" ht="12.75">
      <c r="A95" s="31">
        <v>86</v>
      </c>
      <c r="B95" s="44" t="s">
        <v>280</v>
      </c>
      <c r="C95" s="31">
        <v>5</v>
      </c>
      <c r="D95" s="33" t="s">
        <v>238</v>
      </c>
      <c r="E95" s="31">
        <v>0</v>
      </c>
      <c r="F95" s="30" t="s">
        <v>277</v>
      </c>
      <c r="G95" s="31">
        <v>7</v>
      </c>
    </row>
    <row r="96" spans="1:7" ht="12.75">
      <c r="A96" s="31">
        <v>87</v>
      </c>
      <c r="B96" s="44" t="s">
        <v>275</v>
      </c>
      <c r="C96" s="31">
        <v>5</v>
      </c>
      <c r="D96" s="33" t="s">
        <v>238</v>
      </c>
      <c r="E96" s="31">
        <v>4</v>
      </c>
      <c r="F96" s="30" t="s">
        <v>301</v>
      </c>
      <c r="G96" s="31">
        <v>10</v>
      </c>
    </row>
    <row r="97" spans="1:7" ht="12.75">
      <c r="A97" s="31">
        <v>88</v>
      </c>
      <c r="B97" s="30" t="s">
        <v>268</v>
      </c>
      <c r="C97" s="31">
        <v>1</v>
      </c>
      <c r="D97" s="33" t="s">
        <v>238</v>
      </c>
      <c r="E97" s="31">
        <v>5</v>
      </c>
      <c r="F97" s="44" t="s">
        <v>264</v>
      </c>
      <c r="G97" s="31">
        <v>13</v>
      </c>
    </row>
    <row r="99" spans="1:8" s="50" customFormat="1" ht="12.75">
      <c r="A99" s="45" t="s">
        <v>231</v>
      </c>
      <c r="B99" s="46"/>
      <c r="C99" s="46"/>
      <c r="D99" s="46"/>
      <c r="E99" s="46"/>
      <c r="F99" s="47" t="s">
        <v>226</v>
      </c>
      <c r="G99" s="48">
        <v>6</v>
      </c>
      <c r="H99" s="49"/>
    </row>
    <row r="100" spans="1:7" ht="12.75">
      <c r="A100" s="31">
        <v>89</v>
      </c>
      <c r="B100" s="30" t="s">
        <v>266</v>
      </c>
      <c r="C100" s="31">
        <v>3</v>
      </c>
      <c r="D100" s="33" t="s">
        <v>238</v>
      </c>
      <c r="E100" s="31">
        <v>6</v>
      </c>
      <c r="F100" s="44" t="s">
        <v>269</v>
      </c>
      <c r="G100" s="31">
        <v>14</v>
      </c>
    </row>
    <row r="101" spans="1:7" ht="12.75">
      <c r="A101" s="31">
        <v>90</v>
      </c>
      <c r="B101" s="30" t="s">
        <v>273</v>
      </c>
      <c r="C101" s="31">
        <v>5</v>
      </c>
      <c r="D101" s="33" t="s">
        <v>238</v>
      </c>
      <c r="E101" s="31">
        <v>6</v>
      </c>
      <c r="F101" s="44" t="s">
        <v>274</v>
      </c>
      <c r="G101" s="31">
        <v>10</v>
      </c>
    </row>
    <row r="102" spans="1:7" ht="12.75">
      <c r="A102" s="31">
        <v>91</v>
      </c>
      <c r="B102" s="30" t="s">
        <v>279</v>
      </c>
      <c r="C102" s="31">
        <v>5</v>
      </c>
      <c r="D102" s="33" t="s">
        <v>238</v>
      </c>
      <c r="E102" s="31">
        <v>6</v>
      </c>
      <c r="F102" s="44" t="s">
        <v>281</v>
      </c>
      <c r="G102" s="31">
        <v>11</v>
      </c>
    </row>
    <row r="103" spans="1:7" ht="12.75">
      <c r="A103" s="31">
        <v>92</v>
      </c>
      <c r="B103" s="44" t="s">
        <v>285</v>
      </c>
      <c r="C103" s="31">
        <v>6</v>
      </c>
      <c r="D103" s="33" t="s">
        <v>238</v>
      </c>
      <c r="E103" s="31">
        <v>0</v>
      </c>
      <c r="F103" s="30" t="s">
        <v>287</v>
      </c>
      <c r="G103" s="31">
        <v>13</v>
      </c>
    </row>
    <row r="104" spans="1:7" ht="12.75">
      <c r="A104" s="31">
        <v>93</v>
      </c>
      <c r="B104" s="44" t="s">
        <v>289</v>
      </c>
      <c r="C104" s="31">
        <v>6</v>
      </c>
      <c r="D104" s="33" t="s">
        <v>238</v>
      </c>
      <c r="E104" s="31">
        <v>3</v>
      </c>
      <c r="F104" s="30" t="s">
        <v>291</v>
      </c>
      <c r="G104" s="31">
        <v>12</v>
      </c>
    </row>
    <row r="105" spans="1:7" ht="12.75">
      <c r="A105" s="31">
        <v>94</v>
      </c>
      <c r="B105" s="44" t="s">
        <v>294</v>
      </c>
      <c r="C105" s="31">
        <v>6</v>
      </c>
      <c r="D105" s="33" t="s">
        <v>238</v>
      </c>
      <c r="E105" s="31">
        <v>5</v>
      </c>
      <c r="F105" s="30" t="s">
        <v>295</v>
      </c>
      <c r="G105" s="31">
        <v>9</v>
      </c>
    </row>
    <row r="106" spans="1:7" ht="12.75">
      <c r="A106" s="31">
        <v>95</v>
      </c>
      <c r="B106" s="44" t="s">
        <v>299</v>
      </c>
      <c r="C106" s="31">
        <v>6</v>
      </c>
      <c r="D106" s="33" t="s">
        <v>238</v>
      </c>
      <c r="E106" s="31">
        <v>3</v>
      </c>
      <c r="F106" s="30" t="s">
        <v>300</v>
      </c>
      <c r="G106" s="31">
        <v>7</v>
      </c>
    </row>
    <row r="107" spans="1:7" ht="12.75">
      <c r="A107" s="31">
        <v>96</v>
      </c>
      <c r="B107" s="30" t="s">
        <v>304</v>
      </c>
      <c r="C107" s="31">
        <v>0</v>
      </c>
      <c r="D107" s="33" t="s">
        <v>238</v>
      </c>
      <c r="E107" s="31">
        <v>6</v>
      </c>
      <c r="F107" s="44" t="s">
        <v>306</v>
      </c>
      <c r="G107" s="31">
        <v>14</v>
      </c>
    </row>
    <row r="109" spans="1:8" s="50" customFormat="1" ht="12.75">
      <c r="A109" s="45" t="s">
        <v>232</v>
      </c>
      <c r="B109" s="46"/>
      <c r="C109" s="46"/>
      <c r="D109" s="46"/>
      <c r="E109" s="46"/>
      <c r="F109" s="47" t="s">
        <v>226</v>
      </c>
      <c r="G109" s="48">
        <v>5</v>
      </c>
      <c r="H109" s="49"/>
    </row>
    <row r="110" spans="1:7" ht="12.75">
      <c r="A110" s="31">
        <v>97</v>
      </c>
      <c r="B110" s="44" t="s">
        <v>270</v>
      </c>
      <c r="C110" s="31">
        <v>5</v>
      </c>
      <c r="D110" s="33" t="s">
        <v>238</v>
      </c>
      <c r="E110" s="31">
        <v>3</v>
      </c>
      <c r="F110" s="30" t="s">
        <v>287</v>
      </c>
      <c r="G110" s="31">
        <v>8</v>
      </c>
    </row>
    <row r="111" spans="1:7" ht="12.75">
      <c r="A111" s="31">
        <v>98</v>
      </c>
      <c r="B111" s="44" t="s">
        <v>272</v>
      </c>
      <c r="C111" s="31">
        <v>5</v>
      </c>
      <c r="D111" s="33" t="s">
        <v>238</v>
      </c>
      <c r="E111" s="31">
        <v>1</v>
      </c>
      <c r="F111" s="30" t="s">
        <v>279</v>
      </c>
      <c r="G111" s="31">
        <v>9</v>
      </c>
    </row>
    <row r="112" spans="1:7" ht="12.75">
      <c r="A112" s="31">
        <v>99</v>
      </c>
      <c r="B112" s="44" t="s">
        <v>296</v>
      </c>
      <c r="C112" s="31">
        <v>5</v>
      </c>
      <c r="D112" s="33" t="s">
        <v>238</v>
      </c>
      <c r="E112" s="31">
        <v>3</v>
      </c>
      <c r="F112" s="30" t="s">
        <v>273</v>
      </c>
      <c r="G112" s="31">
        <v>11</v>
      </c>
    </row>
    <row r="113" spans="1:7" ht="12.75">
      <c r="A113" s="31">
        <v>100</v>
      </c>
      <c r="B113" s="30" t="s">
        <v>293</v>
      </c>
      <c r="C113" s="31">
        <v>2</v>
      </c>
      <c r="D113" s="33" t="s">
        <v>238</v>
      </c>
      <c r="E113" s="31">
        <v>5</v>
      </c>
      <c r="F113" s="44" t="s">
        <v>266</v>
      </c>
      <c r="G113" s="31">
        <v>13</v>
      </c>
    </row>
    <row r="114" spans="1:7" ht="12.75">
      <c r="A114" s="31">
        <v>101</v>
      </c>
      <c r="B114" s="44" t="s">
        <v>286</v>
      </c>
      <c r="C114" s="31">
        <v>5</v>
      </c>
      <c r="D114" s="33" t="s">
        <v>238</v>
      </c>
      <c r="E114" s="31">
        <v>2</v>
      </c>
      <c r="F114" s="30" t="s">
        <v>304</v>
      </c>
      <c r="G114" s="31">
        <v>10</v>
      </c>
    </row>
    <row r="115" spans="1:7" ht="12.75">
      <c r="A115" s="31">
        <v>102</v>
      </c>
      <c r="B115" s="30" t="s">
        <v>280</v>
      </c>
      <c r="C115" s="31">
        <v>2</v>
      </c>
      <c r="D115" s="33" t="s">
        <v>238</v>
      </c>
      <c r="E115" s="31">
        <v>5</v>
      </c>
      <c r="F115" s="44" t="s">
        <v>300</v>
      </c>
      <c r="G115" s="31">
        <v>7</v>
      </c>
    </row>
    <row r="116" spans="1:7" ht="12.75">
      <c r="A116" s="31">
        <v>103</v>
      </c>
      <c r="B116" s="30" t="s">
        <v>275</v>
      </c>
      <c r="C116" s="31">
        <v>2</v>
      </c>
      <c r="D116" s="33" t="s">
        <v>238</v>
      </c>
      <c r="E116" s="31">
        <v>5</v>
      </c>
      <c r="F116" s="44" t="s">
        <v>295</v>
      </c>
      <c r="G116" s="31">
        <v>11</v>
      </c>
    </row>
    <row r="117" spans="1:7" ht="12.75">
      <c r="A117" s="31">
        <v>104</v>
      </c>
      <c r="B117" s="30" t="s">
        <v>264</v>
      </c>
      <c r="C117" s="31">
        <v>1</v>
      </c>
      <c r="D117" s="33" t="s">
        <v>238</v>
      </c>
      <c r="E117" s="31">
        <v>5</v>
      </c>
      <c r="F117" s="44" t="s">
        <v>291</v>
      </c>
      <c r="G117" s="31">
        <v>12</v>
      </c>
    </row>
    <row r="119" spans="1:8" s="50" customFormat="1" ht="12.75">
      <c r="A119" s="45" t="s">
        <v>261</v>
      </c>
      <c r="B119" s="46"/>
      <c r="C119" s="46"/>
      <c r="D119" s="46"/>
      <c r="E119" s="46"/>
      <c r="F119" s="47" t="s">
        <v>226</v>
      </c>
      <c r="G119" s="48">
        <v>5</v>
      </c>
      <c r="H119" s="49"/>
    </row>
    <row r="120" spans="1:7" ht="12.75">
      <c r="A120" s="31">
        <v>105</v>
      </c>
      <c r="B120" s="44" t="s">
        <v>270</v>
      </c>
      <c r="C120" s="31">
        <v>5</v>
      </c>
      <c r="D120" s="33" t="s">
        <v>238</v>
      </c>
      <c r="E120" s="31">
        <v>1</v>
      </c>
      <c r="F120" s="30" t="s">
        <v>272</v>
      </c>
      <c r="G120" s="31">
        <v>8</v>
      </c>
    </row>
    <row r="121" spans="1:7" ht="12.75">
      <c r="A121" s="31">
        <v>106</v>
      </c>
      <c r="B121" s="44" t="s">
        <v>296</v>
      </c>
      <c r="C121" s="31">
        <v>5</v>
      </c>
      <c r="D121" s="33" t="s">
        <v>238</v>
      </c>
      <c r="E121" s="31">
        <v>2</v>
      </c>
      <c r="F121" s="30" t="s">
        <v>266</v>
      </c>
      <c r="G121" s="31">
        <v>9</v>
      </c>
    </row>
    <row r="122" spans="1:7" ht="12.75">
      <c r="A122" s="31">
        <v>107</v>
      </c>
      <c r="B122" s="44" t="s">
        <v>286</v>
      </c>
      <c r="C122" s="31">
        <v>5</v>
      </c>
      <c r="D122" s="33" t="s">
        <v>238</v>
      </c>
      <c r="E122" s="31"/>
      <c r="F122" s="30" t="s">
        <v>300</v>
      </c>
      <c r="G122" s="31">
        <v>11</v>
      </c>
    </row>
    <row r="123" spans="1:7" ht="12.75">
      <c r="A123" s="31">
        <v>108</v>
      </c>
      <c r="B123" s="44" t="s">
        <v>295</v>
      </c>
      <c r="C123" s="31">
        <v>5</v>
      </c>
      <c r="D123" s="33" t="s">
        <v>238</v>
      </c>
      <c r="E123" s="31"/>
      <c r="F123" s="30" t="s">
        <v>291</v>
      </c>
      <c r="G123" s="31">
        <v>13</v>
      </c>
    </row>
    <row r="125" spans="1:8" s="50" customFormat="1" ht="12.75">
      <c r="A125" s="45" t="s">
        <v>262</v>
      </c>
      <c r="B125" s="46"/>
      <c r="C125" s="46"/>
      <c r="D125" s="46"/>
      <c r="E125" s="46"/>
      <c r="F125" s="47" t="s">
        <v>226</v>
      </c>
      <c r="G125" s="48">
        <v>6</v>
      </c>
      <c r="H125" s="49"/>
    </row>
    <row r="126" spans="1:7" ht="12.75">
      <c r="A126" s="31">
        <v>105</v>
      </c>
      <c r="B126" s="30" t="s">
        <v>269</v>
      </c>
      <c r="C126" s="31">
        <v>3</v>
      </c>
      <c r="D126" s="33" t="s">
        <v>238</v>
      </c>
      <c r="E126" s="31">
        <v>6</v>
      </c>
      <c r="F126" s="44" t="s">
        <v>274</v>
      </c>
      <c r="G126" s="31">
        <v>8</v>
      </c>
    </row>
    <row r="127" spans="1:7" ht="12.75">
      <c r="A127" s="31">
        <v>106</v>
      </c>
      <c r="B127" s="30" t="s">
        <v>281</v>
      </c>
      <c r="C127" s="31">
        <v>1</v>
      </c>
      <c r="D127" s="33" t="s">
        <v>238</v>
      </c>
      <c r="E127" s="31">
        <v>6</v>
      </c>
      <c r="F127" s="44" t="s">
        <v>285</v>
      </c>
      <c r="G127" s="31">
        <v>9</v>
      </c>
    </row>
    <row r="128" spans="1:7" ht="12.75">
      <c r="A128" s="31">
        <v>107</v>
      </c>
      <c r="B128" s="30" t="s">
        <v>289</v>
      </c>
      <c r="C128" s="31">
        <v>3</v>
      </c>
      <c r="D128" s="33" t="s">
        <v>238</v>
      </c>
      <c r="E128" s="31">
        <v>6</v>
      </c>
      <c r="F128" s="44" t="s">
        <v>294</v>
      </c>
      <c r="G128" s="31">
        <v>11</v>
      </c>
    </row>
    <row r="129" spans="1:7" ht="12.75">
      <c r="A129" s="31">
        <v>108</v>
      </c>
      <c r="B129" s="44" t="s">
        <v>299</v>
      </c>
      <c r="C129" s="31">
        <v>6</v>
      </c>
      <c r="D129" s="33" t="s">
        <v>238</v>
      </c>
      <c r="E129" s="31">
        <v>5</v>
      </c>
      <c r="F129" s="30" t="s">
        <v>306</v>
      </c>
      <c r="G129" s="31">
        <v>13</v>
      </c>
    </row>
    <row r="131" spans="1:8" s="50" customFormat="1" ht="12.75">
      <c r="A131" s="45" t="s">
        <v>263</v>
      </c>
      <c r="B131" s="46"/>
      <c r="C131" s="46"/>
      <c r="D131" s="46"/>
      <c r="E131" s="46"/>
      <c r="F131" s="47" t="s">
        <v>226</v>
      </c>
      <c r="G131" s="48">
        <v>5</v>
      </c>
      <c r="H131" s="49"/>
    </row>
    <row r="132" spans="1:7" ht="12.75">
      <c r="A132" s="31">
        <v>105</v>
      </c>
      <c r="B132" s="44" t="s">
        <v>306</v>
      </c>
      <c r="C132" s="31">
        <v>5</v>
      </c>
      <c r="D132" s="33" t="s">
        <v>238</v>
      </c>
      <c r="E132" s="31">
        <v>2</v>
      </c>
      <c r="F132" s="30" t="s">
        <v>270</v>
      </c>
      <c r="G132" s="31">
        <v>8</v>
      </c>
    </row>
    <row r="133" spans="1:7" ht="12.75">
      <c r="A133" s="31">
        <v>106</v>
      </c>
      <c r="B133" s="44" t="s">
        <v>289</v>
      </c>
      <c r="C133" s="31">
        <v>5</v>
      </c>
      <c r="D133" s="33" t="s">
        <v>238</v>
      </c>
      <c r="E133" s="31"/>
      <c r="F133" s="30" t="s">
        <v>296</v>
      </c>
      <c r="G133" s="31">
        <v>9</v>
      </c>
    </row>
    <row r="134" spans="1:7" ht="12.75">
      <c r="A134" s="31">
        <v>107</v>
      </c>
      <c r="B134" s="30" t="s">
        <v>281</v>
      </c>
      <c r="C134" s="31"/>
      <c r="D134" s="33" t="s">
        <v>238</v>
      </c>
      <c r="E134" s="31">
        <v>5</v>
      </c>
      <c r="F134" s="44" t="s">
        <v>286</v>
      </c>
      <c r="G134" s="31">
        <v>11</v>
      </c>
    </row>
    <row r="135" spans="1:7" ht="12.75">
      <c r="A135" s="31">
        <v>108</v>
      </c>
      <c r="B135" s="30" t="s">
        <v>269</v>
      </c>
      <c r="C135" s="31"/>
      <c r="D135" s="33" t="s">
        <v>238</v>
      </c>
      <c r="E135" s="31">
        <v>5</v>
      </c>
      <c r="F135" s="44" t="s">
        <v>295</v>
      </c>
      <c r="G135" s="31">
        <v>13</v>
      </c>
    </row>
    <row r="137" spans="1:8" s="50" customFormat="1" ht="12.75">
      <c r="A137" s="45" t="s">
        <v>234</v>
      </c>
      <c r="B137" s="46"/>
      <c r="C137" s="46"/>
      <c r="D137" s="46"/>
      <c r="E137" s="46"/>
      <c r="F137" s="47" t="s">
        <v>226</v>
      </c>
      <c r="G137" s="51">
        <v>7</v>
      </c>
      <c r="H137" s="49"/>
    </row>
    <row r="138" spans="1:7" ht="12.75">
      <c r="A138" s="31">
        <v>113</v>
      </c>
      <c r="B138" s="30" t="s">
        <v>274</v>
      </c>
      <c r="C138" s="31"/>
      <c r="D138" s="33" t="s">
        <v>238</v>
      </c>
      <c r="E138" s="31">
        <v>7</v>
      </c>
      <c r="F138" s="44" t="s">
        <v>286</v>
      </c>
      <c r="G138" s="31"/>
    </row>
    <row r="139" spans="1:7" ht="12.75">
      <c r="A139" s="31">
        <v>114</v>
      </c>
      <c r="B139" s="44" t="s">
        <v>285</v>
      </c>
      <c r="C139" s="31">
        <v>7</v>
      </c>
      <c r="D139" s="33"/>
      <c r="E139" s="31"/>
      <c r="F139" s="30" t="s">
        <v>295</v>
      </c>
      <c r="G139" s="31"/>
    </row>
    <row r="140" spans="1:7" ht="12.75">
      <c r="A140" s="31">
        <v>115</v>
      </c>
      <c r="B140" s="44" t="s">
        <v>294</v>
      </c>
      <c r="C140" s="31">
        <v>7</v>
      </c>
      <c r="D140" s="33" t="s">
        <v>238</v>
      </c>
      <c r="E140" s="31"/>
      <c r="F140" s="30" t="s">
        <v>306</v>
      </c>
      <c r="G140" s="31"/>
    </row>
    <row r="141" spans="1:7" ht="12.75">
      <c r="A141" s="31">
        <v>116</v>
      </c>
      <c r="B141" s="30" t="s">
        <v>299</v>
      </c>
      <c r="C141" s="31"/>
      <c r="D141" s="33" t="s">
        <v>238</v>
      </c>
      <c r="E141" s="31">
        <v>7</v>
      </c>
      <c r="F141" s="44" t="s">
        <v>289</v>
      </c>
      <c r="G141" s="31"/>
    </row>
    <row r="143" spans="1:8" s="50" customFormat="1" ht="12.75">
      <c r="A143" s="45" t="s">
        <v>235</v>
      </c>
      <c r="B143" s="46"/>
      <c r="C143" s="46"/>
      <c r="D143" s="46"/>
      <c r="E143" s="46"/>
      <c r="F143" s="47" t="s">
        <v>226</v>
      </c>
      <c r="G143" s="48">
        <v>8</v>
      </c>
      <c r="H143" s="49"/>
    </row>
    <row r="144" spans="1:7" ht="12.75">
      <c r="A144" s="31">
        <v>117</v>
      </c>
      <c r="B144" s="30" t="s">
        <v>286</v>
      </c>
      <c r="C144" s="31"/>
      <c r="D144" s="33" t="s">
        <v>238</v>
      </c>
      <c r="E144" s="31">
        <v>8</v>
      </c>
      <c r="F144" s="44" t="s">
        <v>285</v>
      </c>
      <c r="G144" s="31"/>
    </row>
    <row r="145" spans="1:7" ht="12.75">
      <c r="A145" s="31">
        <v>118</v>
      </c>
      <c r="B145" s="44" t="s">
        <v>294</v>
      </c>
      <c r="C145" s="31">
        <v>8</v>
      </c>
      <c r="D145" s="33" t="s">
        <v>238</v>
      </c>
      <c r="E145" s="31"/>
      <c r="F145" s="30" t="s">
        <v>289</v>
      </c>
      <c r="G145" s="31"/>
    </row>
    <row r="147" spans="1:8" s="50" customFormat="1" ht="12.75">
      <c r="A147" s="45" t="s">
        <v>236</v>
      </c>
      <c r="B147" s="46"/>
      <c r="C147" s="46"/>
      <c r="D147" s="46"/>
      <c r="E147" s="46"/>
      <c r="F147" s="47" t="s">
        <v>237</v>
      </c>
      <c r="G147" s="48">
        <v>9</v>
      </c>
      <c r="H147" s="49"/>
    </row>
    <row r="148" spans="1:7" ht="12.75">
      <c r="A148" s="31">
        <v>119</v>
      </c>
      <c r="B148" s="44" t="s">
        <v>285</v>
      </c>
      <c r="C148" s="31">
        <v>9</v>
      </c>
      <c r="D148" s="33" t="s">
        <v>238</v>
      </c>
      <c r="E148" s="31">
        <v>3</v>
      </c>
      <c r="F148" s="30" t="s">
        <v>294</v>
      </c>
      <c r="G148" s="3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1"/>
  <sheetViews>
    <sheetView zoomScale="90" zoomScaleNormal="90" workbookViewId="0" topLeftCell="A119">
      <selection activeCell="B151" sqref="B151"/>
    </sheetView>
  </sheetViews>
  <sheetFormatPr defaultColWidth="9.140625" defaultRowHeight="12.75"/>
  <cols>
    <col min="1" max="1" width="5.00390625" style="21" customWidth="1"/>
    <col min="2" max="2" width="20.7109375" style="26" customWidth="1"/>
    <col min="3" max="3" width="4.7109375" style="21" customWidth="1"/>
    <col min="4" max="4" width="2.7109375" style="27" customWidth="1"/>
    <col min="5" max="5" width="4.7109375" style="21" customWidth="1"/>
    <col min="6" max="6" width="20.7109375" style="26" customWidth="1"/>
    <col min="7" max="7" width="9.140625" style="21" customWidth="1"/>
  </cols>
  <sheetData>
    <row r="1" spans="1:7" s="58" customFormat="1" ht="12.75">
      <c r="A1" s="45" t="s">
        <v>225</v>
      </c>
      <c r="B1" s="52"/>
      <c r="C1" s="53"/>
      <c r="D1" s="54"/>
      <c r="E1" s="53"/>
      <c r="F1" s="47" t="s">
        <v>226</v>
      </c>
      <c r="G1" s="48">
        <v>6</v>
      </c>
    </row>
    <row r="2" spans="1:7" ht="12.75">
      <c r="A2" s="31">
        <v>1</v>
      </c>
      <c r="B2" s="55" t="s">
        <v>35</v>
      </c>
      <c r="C2" s="31">
        <v>6</v>
      </c>
      <c r="D2" s="33" t="s">
        <v>238</v>
      </c>
      <c r="E2" s="31">
        <v>0</v>
      </c>
      <c r="F2" s="32" t="s">
        <v>260</v>
      </c>
      <c r="G2" s="31"/>
    </row>
    <row r="3" spans="1:7" ht="12.75">
      <c r="A3" s="31">
        <v>2</v>
      </c>
      <c r="B3" s="55" t="s">
        <v>308</v>
      </c>
      <c r="C3" s="31">
        <v>6</v>
      </c>
      <c r="D3" s="33" t="s">
        <v>238</v>
      </c>
      <c r="E3" s="31">
        <v>4</v>
      </c>
      <c r="F3" s="32" t="s">
        <v>58</v>
      </c>
      <c r="G3" s="31">
        <v>3</v>
      </c>
    </row>
    <row r="4" spans="1:7" ht="12.75">
      <c r="A4" s="31">
        <v>3</v>
      </c>
      <c r="B4" s="32" t="s">
        <v>81</v>
      </c>
      <c r="C4" s="31">
        <v>5</v>
      </c>
      <c r="D4" s="33" t="s">
        <v>238</v>
      </c>
      <c r="E4" s="31">
        <v>6</v>
      </c>
      <c r="F4" s="55" t="s">
        <v>309</v>
      </c>
      <c r="G4" s="31">
        <v>4</v>
      </c>
    </row>
    <row r="5" spans="1:7" ht="12.75">
      <c r="A5" s="31">
        <v>4</v>
      </c>
      <c r="B5" s="55" t="s">
        <v>94</v>
      </c>
      <c r="C5" s="31">
        <v>6</v>
      </c>
      <c r="D5" s="33" t="s">
        <v>238</v>
      </c>
      <c r="E5" s="31">
        <v>1</v>
      </c>
      <c r="F5" s="32" t="s">
        <v>48</v>
      </c>
      <c r="G5" s="31">
        <v>8</v>
      </c>
    </row>
    <row r="6" spans="1:7" ht="12.75">
      <c r="A6" s="31">
        <v>5</v>
      </c>
      <c r="B6" s="32" t="s">
        <v>55</v>
      </c>
      <c r="C6" s="31">
        <v>5</v>
      </c>
      <c r="D6" s="33" t="s">
        <v>238</v>
      </c>
      <c r="E6" s="31">
        <v>6</v>
      </c>
      <c r="F6" s="55" t="s">
        <v>140</v>
      </c>
      <c r="G6" s="31">
        <v>3</v>
      </c>
    </row>
    <row r="7" spans="1:7" ht="12.75">
      <c r="A7" s="31">
        <v>6</v>
      </c>
      <c r="B7" s="55" t="s">
        <v>310</v>
      </c>
      <c r="C7" s="31">
        <v>6</v>
      </c>
      <c r="D7" s="33" t="s">
        <v>238</v>
      </c>
      <c r="E7" s="31">
        <v>5</v>
      </c>
      <c r="F7" s="32" t="s">
        <v>74</v>
      </c>
      <c r="G7" s="31">
        <v>4</v>
      </c>
    </row>
    <row r="8" spans="1:7" ht="12.75">
      <c r="A8" s="31">
        <v>7</v>
      </c>
      <c r="B8" s="32" t="s">
        <v>86</v>
      </c>
      <c r="C8" s="31">
        <v>2</v>
      </c>
      <c r="D8" s="33" t="s">
        <v>238</v>
      </c>
      <c r="E8" s="31">
        <v>6</v>
      </c>
      <c r="F8" s="55" t="s">
        <v>114</v>
      </c>
      <c r="G8" s="31">
        <v>5</v>
      </c>
    </row>
    <row r="9" spans="1:7" ht="12.75">
      <c r="A9" s="31">
        <v>8</v>
      </c>
      <c r="B9" s="32" t="s">
        <v>195</v>
      </c>
      <c r="C9" s="31">
        <v>5</v>
      </c>
      <c r="D9" s="33" t="s">
        <v>238</v>
      </c>
      <c r="E9" s="31">
        <v>6</v>
      </c>
      <c r="F9" s="55" t="s">
        <v>37</v>
      </c>
      <c r="G9" s="31">
        <v>7</v>
      </c>
    </row>
    <row r="10" spans="1:7" ht="12.75">
      <c r="A10" s="31">
        <v>9</v>
      </c>
      <c r="B10" s="55" t="s">
        <v>43</v>
      </c>
      <c r="C10" s="31">
        <v>6</v>
      </c>
      <c r="D10" s="33" t="s">
        <v>238</v>
      </c>
      <c r="E10" s="31">
        <v>2</v>
      </c>
      <c r="F10" s="32" t="s">
        <v>311</v>
      </c>
      <c r="G10" s="31">
        <v>8</v>
      </c>
    </row>
    <row r="11" spans="1:7" ht="12.75">
      <c r="A11" s="31">
        <v>10</v>
      </c>
      <c r="B11" s="55" t="s">
        <v>107</v>
      </c>
      <c r="C11" s="31">
        <v>6</v>
      </c>
      <c r="D11" s="33" t="s">
        <v>238</v>
      </c>
      <c r="E11" s="31">
        <v>1</v>
      </c>
      <c r="F11" s="32" t="s">
        <v>66</v>
      </c>
      <c r="G11" s="31">
        <v>9</v>
      </c>
    </row>
    <row r="12" spans="1:7" ht="12.75">
      <c r="A12" s="31">
        <v>11</v>
      </c>
      <c r="B12" s="55" t="s">
        <v>60</v>
      </c>
      <c r="C12" s="31">
        <v>6</v>
      </c>
      <c r="D12" s="33" t="s">
        <v>238</v>
      </c>
      <c r="E12" s="31">
        <v>1</v>
      </c>
      <c r="F12" s="32" t="s">
        <v>91</v>
      </c>
      <c r="G12" s="31">
        <v>10</v>
      </c>
    </row>
    <row r="13" spans="1:7" ht="12.75">
      <c r="A13" s="31">
        <v>12</v>
      </c>
      <c r="B13" s="55" t="s">
        <v>90</v>
      </c>
      <c r="C13" s="31">
        <v>6</v>
      </c>
      <c r="D13" s="33" t="s">
        <v>238</v>
      </c>
      <c r="E13" s="31">
        <v>5</v>
      </c>
      <c r="F13" s="32" t="s">
        <v>49</v>
      </c>
      <c r="G13" s="31">
        <v>11</v>
      </c>
    </row>
    <row r="14" spans="1:7" ht="12.75">
      <c r="A14" s="31">
        <v>13</v>
      </c>
      <c r="B14" s="32" t="s">
        <v>51</v>
      </c>
      <c r="C14" s="31">
        <v>4</v>
      </c>
      <c r="D14" s="33" t="s">
        <v>238</v>
      </c>
      <c r="E14" s="31">
        <v>6</v>
      </c>
      <c r="F14" s="55" t="s">
        <v>88</v>
      </c>
      <c r="G14" s="31">
        <v>5</v>
      </c>
    </row>
    <row r="15" spans="1:7" ht="12.75">
      <c r="A15" s="31">
        <v>14</v>
      </c>
      <c r="B15" s="55" t="s">
        <v>206</v>
      </c>
      <c r="C15" s="31">
        <v>6</v>
      </c>
      <c r="D15" s="33" t="s">
        <v>238</v>
      </c>
      <c r="E15" s="31">
        <v>1</v>
      </c>
      <c r="F15" s="32" t="s">
        <v>103</v>
      </c>
      <c r="G15" s="31">
        <v>10</v>
      </c>
    </row>
    <row r="16" spans="1:7" ht="12.75">
      <c r="A16" s="31">
        <v>15</v>
      </c>
      <c r="B16" s="32" t="s">
        <v>59</v>
      </c>
      <c r="C16" s="31">
        <v>2</v>
      </c>
      <c r="D16" s="33" t="s">
        <v>238</v>
      </c>
      <c r="E16" s="31">
        <v>6</v>
      </c>
      <c r="F16" s="55" t="s">
        <v>113</v>
      </c>
      <c r="G16" s="31">
        <v>9</v>
      </c>
    </row>
    <row r="17" spans="1:7" ht="12.75">
      <c r="A17" s="31">
        <v>16</v>
      </c>
      <c r="B17" s="32" t="s">
        <v>260</v>
      </c>
      <c r="C17" s="31">
        <v>0</v>
      </c>
      <c r="D17" s="33" t="s">
        <v>238</v>
      </c>
      <c r="E17" s="31">
        <v>6</v>
      </c>
      <c r="F17" s="55" t="s">
        <v>38</v>
      </c>
      <c r="G17" s="31"/>
    </row>
    <row r="18" spans="1:7" ht="12.75">
      <c r="A18" s="31">
        <v>17</v>
      </c>
      <c r="B18" s="32" t="s">
        <v>40</v>
      </c>
      <c r="C18" s="31">
        <v>3</v>
      </c>
      <c r="D18" s="33" t="s">
        <v>238</v>
      </c>
      <c r="E18" s="31">
        <v>6</v>
      </c>
      <c r="F18" s="55" t="s">
        <v>312</v>
      </c>
      <c r="G18" s="31">
        <v>11</v>
      </c>
    </row>
    <row r="19" spans="1:7" ht="12.75">
      <c r="A19" s="31">
        <v>18</v>
      </c>
      <c r="B19" s="55" t="s">
        <v>313</v>
      </c>
      <c r="C19" s="31">
        <v>6</v>
      </c>
      <c r="D19" s="33" t="s">
        <v>238</v>
      </c>
      <c r="E19" s="31">
        <v>4</v>
      </c>
      <c r="F19" s="32" t="s">
        <v>314</v>
      </c>
      <c r="G19" s="31">
        <v>7</v>
      </c>
    </row>
    <row r="20" spans="1:7" ht="12.75">
      <c r="A20" s="31">
        <v>19</v>
      </c>
      <c r="B20" s="32" t="s">
        <v>72</v>
      </c>
      <c r="C20" s="31">
        <v>0</v>
      </c>
      <c r="D20" s="33" t="s">
        <v>238</v>
      </c>
      <c r="E20" s="31">
        <v>6</v>
      </c>
      <c r="F20" s="55" t="s">
        <v>315</v>
      </c>
      <c r="G20" s="31">
        <v>7</v>
      </c>
    </row>
    <row r="21" spans="1:7" ht="12.75">
      <c r="A21" s="31">
        <v>20</v>
      </c>
      <c r="B21" s="55" t="s">
        <v>151</v>
      </c>
      <c r="C21" s="31">
        <v>6</v>
      </c>
      <c r="D21" s="33" t="s">
        <v>238</v>
      </c>
      <c r="E21" s="31">
        <v>1</v>
      </c>
      <c r="F21" s="32" t="s">
        <v>52</v>
      </c>
      <c r="G21" s="31">
        <v>9</v>
      </c>
    </row>
    <row r="22" spans="1:7" ht="12.75">
      <c r="A22" s="31">
        <v>21</v>
      </c>
      <c r="B22" s="55" t="s">
        <v>46</v>
      </c>
      <c r="C22" s="31">
        <v>6</v>
      </c>
      <c r="D22" s="33" t="s">
        <v>238</v>
      </c>
      <c r="E22" s="31">
        <v>5</v>
      </c>
      <c r="F22" s="32" t="s">
        <v>144</v>
      </c>
      <c r="G22" s="31">
        <v>10</v>
      </c>
    </row>
    <row r="23" spans="1:7" ht="12.75">
      <c r="A23" s="31">
        <v>22</v>
      </c>
      <c r="B23" s="32" t="s">
        <v>456</v>
      </c>
      <c r="C23" s="31">
        <v>2</v>
      </c>
      <c r="D23" s="33" t="s">
        <v>238</v>
      </c>
      <c r="E23" s="31">
        <v>6</v>
      </c>
      <c r="F23" s="55" t="s">
        <v>68</v>
      </c>
      <c r="G23" s="31">
        <v>11</v>
      </c>
    </row>
    <row r="24" spans="1:7" ht="12.75">
      <c r="A24" s="31">
        <v>23</v>
      </c>
      <c r="B24" s="55" t="s">
        <v>65</v>
      </c>
      <c r="C24" s="31">
        <v>6</v>
      </c>
      <c r="D24" s="33" t="s">
        <v>238</v>
      </c>
      <c r="E24" s="31">
        <v>4</v>
      </c>
      <c r="F24" s="32" t="s">
        <v>108</v>
      </c>
      <c r="G24" s="31">
        <v>8</v>
      </c>
    </row>
    <row r="25" spans="1:7" ht="12.75">
      <c r="A25" s="31">
        <v>24</v>
      </c>
      <c r="B25" s="32" t="s">
        <v>176</v>
      </c>
      <c r="C25" s="31">
        <v>3</v>
      </c>
      <c r="D25" s="33" t="s">
        <v>238</v>
      </c>
      <c r="E25" s="31">
        <v>6</v>
      </c>
      <c r="F25" s="55" t="s">
        <v>41</v>
      </c>
      <c r="G25" s="31">
        <v>5</v>
      </c>
    </row>
    <row r="26" spans="1:7" ht="12.75">
      <c r="A26" s="31">
        <v>25</v>
      </c>
      <c r="B26" s="55" t="s">
        <v>36</v>
      </c>
      <c r="C26" s="31">
        <v>6</v>
      </c>
      <c r="D26" s="33" t="s">
        <v>238</v>
      </c>
      <c r="E26" s="31">
        <v>2</v>
      </c>
      <c r="F26" s="32" t="s">
        <v>316</v>
      </c>
      <c r="G26" s="31">
        <v>4</v>
      </c>
    </row>
    <row r="27" spans="1:7" ht="12.75">
      <c r="A27" s="31">
        <v>26</v>
      </c>
      <c r="B27" s="32" t="s">
        <v>142</v>
      </c>
      <c r="C27" s="31">
        <v>3</v>
      </c>
      <c r="D27" s="33" t="s">
        <v>238</v>
      </c>
      <c r="E27" s="31">
        <v>6</v>
      </c>
      <c r="F27" s="55" t="s">
        <v>61</v>
      </c>
      <c r="G27" s="31">
        <v>10</v>
      </c>
    </row>
    <row r="28" spans="1:7" ht="12.75">
      <c r="A28" s="31">
        <v>27</v>
      </c>
      <c r="B28" s="55" t="s">
        <v>119</v>
      </c>
      <c r="C28" s="31">
        <v>6</v>
      </c>
      <c r="D28" s="33" t="s">
        <v>238</v>
      </c>
      <c r="E28" s="31">
        <v>2</v>
      </c>
      <c r="F28" s="32" t="s">
        <v>138</v>
      </c>
      <c r="G28" s="31">
        <v>9</v>
      </c>
    </row>
    <row r="29" spans="1:7" ht="12.75">
      <c r="A29" s="31">
        <v>28</v>
      </c>
      <c r="B29" s="32" t="s">
        <v>197</v>
      </c>
      <c r="C29" s="31">
        <v>2</v>
      </c>
      <c r="D29" s="33" t="s">
        <v>238</v>
      </c>
      <c r="E29" s="31">
        <v>6</v>
      </c>
      <c r="F29" s="55" t="s">
        <v>47</v>
      </c>
      <c r="G29" s="31">
        <v>3</v>
      </c>
    </row>
    <row r="30" spans="1:7" ht="12.75">
      <c r="A30" s="31">
        <v>29</v>
      </c>
      <c r="B30" s="32" t="s">
        <v>56</v>
      </c>
      <c r="C30" s="31">
        <v>1</v>
      </c>
      <c r="D30" s="33" t="s">
        <v>238</v>
      </c>
      <c r="E30" s="31">
        <v>6</v>
      </c>
      <c r="F30" s="55" t="s">
        <v>317</v>
      </c>
      <c r="G30" s="31">
        <v>4</v>
      </c>
    </row>
    <row r="31" spans="1:7" ht="12.75">
      <c r="A31" s="31">
        <v>30</v>
      </c>
      <c r="B31" s="32" t="s">
        <v>223</v>
      </c>
      <c r="C31" s="31">
        <v>4</v>
      </c>
      <c r="D31" s="33" t="s">
        <v>238</v>
      </c>
      <c r="E31" s="31">
        <v>6</v>
      </c>
      <c r="F31" s="55" t="s">
        <v>73</v>
      </c>
      <c r="G31" s="31">
        <v>5</v>
      </c>
    </row>
    <row r="32" spans="1:7" ht="12.75">
      <c r="A32" s="31">
        <v>31</v>
      </c>
      <c r="B32" s="55" t="s">
        <v>71</v>
      </c>
      <c r="C32" s="31">
        <v>6</v>
      </c>
      <c r="D32" s="33" t="s">
        <v>238</v>
      </c>
      <c r="E32" s="31">
        <v>2</v>
      </c>
      <c r="F32" s="32" t="s">
        <v>85</v>
      </c>
      <c r="G32" s="31">
        <v>8</v>
      </c>
    </row>
    <row r="33" spans="1:7" ht="12.75">
      <c r="A33" s="31">
        <v>32</v>
      </c>
      <c r="B33" s="32" t="s">
        <v>260</v>
      </c>
      <c r="C33" s="31">
        <v>0</v>
      </c>
      <c r="D33" s="33" t="s">
        <v>238</v>
      </c>
      <c r="E33" s="31">
        <v>6</v>
      </c>
      <c r="F33" s="55" t="s">
        <v>34</v>
      </c>
      <c r="G33" s="31"/>
    </row>
    <row r="35" spans="1:7" s="58" customFormat="1" ht="12.75">
      <c r="A35" s="45" t="s">
        <v>227</v>
      </c>
      <c r="B35" s="52"/>
      <c r="C35" s="53"/>
      <c r="D35" s="54"/>
      <c r="E35" s="53"/>
      <c r="F35" s="47" t="s">
        <v>226</v>
      </c>
      <c r="G35" s="48">
        <v>5</v>
      </c>
    </row>
    <row r="36" spans="1:7" ht="12.75">
      <c r="A36" s="31">
        <v>33</v>
      </c>
      <c r="B36" s="30" t="s">
        <v>260</v>
      </c>
      <c r="C36" s="31">
        <v>0</v>
      </c>
      <c r="D36" s="33" t="s">
        <v>238</v>
      </c>
      <c r="E36" s="31">
        <v>5</v>
      </c>
      <c r="F36" s="44" t="s">
        <v>58</v>
      </c>
      <c r="G36" s="31"/>
    </row>
    <row r="37" spans="1:7" ht="12.75">
      <c r="A37" s="31">
        <v>34</v>
      </c>
      <c r="B37" s="44" t="s">
        <v>81</v>
      </c>
      <c r="C37" s="31">
        <v>5</v>
      </c>
      <c r="D37" s="33" t="s">
        <v>238</v>
      </c>
      <c r="E37" s="31">
        <v>4</v>
      </c>
      <c r="F37" s="30" t="s">
        <v>48</v>
      </c>
      <c r="G37" s="31">
        <v>7</v>
      </c>
    </row>
    <row r="38" spans="1:7" ht="12.75">
      <c r="A38" s="31">
        <v>35</v>
      </c>
      <c r="B38" s="44" t="s">
        <v>55</v>
      </c>
      <c r="C38" s="31">
        <v>5</v>
      </c>
      <c r="D38" s="33" t="s">
        <v>238</v>
      </c>
      <c r="E38" s="31">
        <v>4</v>
      </c>
      <c r="F38" s="30" t="s">
        <v>74</v>
      </c>
      <c r="G38" s="31">
        <v>7</v>
      </c>
    </row>
    <row r="39" spans="1:7" ht="12.75">
      <c r="A39" s="31">
        <v>36</v>
      </c>
      <c r="B39" s="44" t="s">
        <v>86</v>
      </c>
      <c r="C39" s="31">
        <v>5</v>
      </c>
      <c r="D39" s="33" t="s">
        <v>238</v>
      </c>
      <c r="E39" s="31">
        <v>1</v>
      </c>
      <c r="F39" s="30" t="s">
        <v>195</v>
      </c>
      <c r="G39" s="31">
        <v>11</v>
      </c>
    </row>
    <row r="40" spans="1:7" ht="12.75">
      <c r="A40" s="31">
        <v>37</v>
      </c>
      <c r="B40" s="44" t="s">
        <v>311</v>
      </c>
      <c r="C40" s="31">
        <v>5</v>
      </c>
      <c r="D40" s="33" t="s">
        <v>238</v>
      </c>
      <c r="E40" s="31">
        <v>4</v>
      </c>
      <c r="F40" s="30" t="s">
        <v>66</v>
      </c>
      <c r="G40" s="31">
        <v>9</v>
      </c>
    </row>
    <row r="41" spans="1:7" ht="12.75">
      <c r="A41" s="31">
        <v>38</v>
      </c>
      <c r="B41" s="30" t="s">
        <v>91</v>
      </c>
      <c r="C41" s="31">
        <v>3</v>
      </c>
      <c r="D41" s="33" t="s">
        <v>238</v>
      </c>
      <c r="E41" s="31">
        <v>5</v>
      </c>
      <c r="F41" s="44" t="s">
        <v>49</v>
      </c>
      <c r="G41" s="31">
        <v>3</v>
      </c>
    </row>
    <row r="42" spans="1:7" ht="12.75">
      <c r="A42" s="31">
        <v>39</v>
      </c>
      <c r="B42" s="44" t="s">
        <v>51</v>
      </c>
      <c r="C42" s="31">
        <v>5</v>
      </c>
      <c r="D42" s="33" t="s">
        <v>238</v>
      </c>
      <c r="E42" s="31">
        <v>2</v>
      </c>
      <c r="F42" s="30" t="s">
        <v>103</v>
      </c>
      <c r="G42" s="31">
        <v>10</v>
      </c>
    </row>
    <row r="43" spans="1:7" ht="12.75">
      <c r="A43" s="31">
        <v>40</v>
      </c>
      <c r="B43" s="44" t="s">
        <v>59</v>
      </c>
      <c r="C43" s="31">
        <v>5</v>
      </c>
      <c r="D43" s="33" t="s">
        <v>238</v>
      </c>
      <c r="E43" s="31">
        <v>0</v>
      </c>
      <c r="F43" s="30" t="s">
        <v>260</v>
      </c>
      <c r="G43" s="31"/>
    </row>
    <row r="44" spans="1:7" ht="12.75">
      <c r="A44" s="31">
        <v>41</v>
      </c>
      <c r="B44" s="44" t="s">
        <v>40</v>
      </c>
      <c r="C44" s="31">
        <v>5</v>
      </c>
      <c r="D44" s="33" t="s">
        <v>238</v>
      </c>
      <c r="E44" s="31">
        <v>4</v>
      </c>
      <c r="F44" s="30" t="s">
        <v>314</v>
      </c>
      <c r="G44" s="31">
        <v>4</v>
      </c>
    </row>
    <row r="45" spans="1:7" ht="12.75">
      <c r="A45" s="31">
        <v>42</v>
      </c>
      <c r="B45" s="30" t="s">
        <v>72</v>
      </c>
      <c r="C45" s="31">
        <v>4</v>
      </c>
      <c r="D45" s="33" t="s">
        <v>238</v>
      </c>
      <c r="E45" s="31">
        <v>5</v>
      </c>
      <c r="F45" s="44" t="s">
        <v>52</v>
      </c>
      <c r="G45" s="31">
        <v>8</v>
      </c>
    </row>
    <row r="46" spans="1:7" ht="12.75">
      <c r="A46" s="31">
        <v>43</v>
      </c>
      <c r="B46" s="30" t="s">
        <v>144</v>
      </c>
      <c r="C46" s="31">
        <v>1</v>
      </c>
      <c r="D46" s="33" t="s">
        <v>238</v>
      </c>
      <c r="E46" s="31">
        <v>5</v>
      </c>
      <c r="F46" s="44" t="s">
        <v>456</v>
      </c>
      <c r="G46" s="31">
        <v>5</v>
      </c>
    </row>
    <row r="47" spans="1:7" ht="12.75">
      <c r="A47" s="31">
        <v>44</v>
      </c>
      <c r="B47" s="30" t="s">
        <v>108</v>
      </c>
      <c r="C47" s="31">
        <v>1</v>
      </c>
      <c r="D47" s="33" t="s">
        <v>238</v>
      </c>
      <c r="E47" s="31">
        <v>5</v>
      </c>
      <c r="F47" s="44" t="s">
        <v>176</v>
      </c>
      <c r="G47" s="31">
        <v>3</v>
      </c>
    </row>
    <row r="48" spans="1:7" ht="12.75">
      <c r="A48" s="31">
        <v>45</v>
      </c>
      <c r="B48" s="30" t="s">
        <v>316</v>
      </c>
      <c r="C48" s="31">
        <v>2</v>
      </c>
      <c r="D48" s="33" t="s">
        <v>238</v>
      </c>
      <c r="E48" s="31">
        <v>5</v>
      </c>
      <c r="F48" s="44" t="s">
        <v>142</v>
      </c>
      <c r="G48" s="31">
        <v>4</v>
      </c>
    </row>
    <row r="49" spans="1:7" ht="12.75">
      <c r="A49" s="31">
        <v>46</v>
      </c>
      <c r="B49" s="44" t="s">
        <v>138</v>
      </c>
      <c r="C49" s="31">
        <v>5</v>
      </c>
      <c r="D49" s="33" t="s">
        <v>238</v>
      </c>
      <c r="E49" s="31">
        <v>2</v>
      </c>
      <c r="F49" s="30" t="s">
        <v>197</v>
      </c>
      <c r="G49" s="31">
        <v>11</v>
      </c>
    </row>
    <row r="50" spans="1:7" ht="12.75">
      <c r="A50" s="31">
        <v>47</v>
      </c>
      <c r="B50" s="44" t="s">
        <v>56</v>
      </c>
      <c r="C50" s="31">
        <v>5</v>
      </c>
      <c r="D50" s="33" t="s">
        <v>238</v>
      </c>
      <c r="E50" s="31">
        <v>1</v>
      </c>
      <c r="F50" s="30" t="s">
        <v>223</v>
      </c>
      <c r="G50" s="31">
        <v>9</v>
      </c>
    </row>
    <row r="51" spans="1:7" ht="12.75">
      <c r="A51" s="31">
        <v>48</v>
      </c>
      <c r="B51" s="44" t="s">
        <v>85</v>
      </c>
      <c r="C51" s="31">
        <v>5</v>
      </c>
      <c r="D51" s="33" t="s">
        <v>238</v>
      </c>
      <c r="E51" s="31">
        <v>0</v>
      </c>
      <c r="F51" s="30" t="s">
        <v>260</v>
      </c>
      <c r="G51" s="31"/>
    </row>
    <row r="53" spans="1:7" s="58" customFormat="1" ht="12.75">
      <c r="A53" s="45" t="s">
        <v>228</v>
      </c>
      <c r="B53" s="52"/>
      <c r="C53" s="53"/>
      <c r="D53" s="54"/>
      <c r="E53" s="53"/>
      <c r="F53" s="47" t="s">
        <v>226</v>
      </c>
      <c r="G53" s="48">
        <v>6</v>
      </c>
    </row>
    <row r="54" spans="1:7" ht="12.75">
      <c r="A54" s="31">
        <v>49</v>
      </c>
      <c r="B54" s="30" t="s">
        <v>35</v>
      </c>
      <c r="C54" s="31">
        <v>4</v>
      </c>
      <c r="D54" s="33" t="s">
        <v>238</v>
      </c>
      <c r="E54" s="31">
        <v>6</v>
      </c>
      <c r="F54" s="44" t="s">
        <v>308</v>
      </c>
      <c r="G54" s="31">
        <v>10</v>
      </c>
    </row>
    <row r="55" spans="1:7" ht="12.75">
      <c r="A55" s="31">
        <v>50</v>
      </c>
      <c r="B55" s="30" t="s">
        <v>309</v>
      </c>
      <c r="C55" s="31">
        <v>0</v>
      </c>
      <c r="D55" s="33" t="s">
        <v>238</v>
      </c>
      <c r="E55" s="31">
        <v>6</v>
      </c>
      <c r="F55" s="44" t="s">
        <v>94</v>
      </c>
      <c r="G55" s="31">
        <v>8</v>
      </c>
    </row>
    <row r="56" spans="1:7" ht="12.75">
      <c r="A56" s="31">
        <v>51</v>
      </c>
      <c r="B56" s="30" t="s">
        <v>140</v>
      </c>
      <c r="C56" s="31">
        <v>4</v>
      </c>
      <c r="D56" s="33" t="s">
        <v>238</v>
      </c>
      <c r="E56" s="31">
        <v>6</v>
      </c>
      <c r="F56" s="44" t="s">
        <v>310</v>
      </c>
      <c r="G56" s="31">
        <v>5</v>
      </c>
    </row>
    <row r="57" spans="1:7" ht="12.75">
      <c r="A57" s="31">
        <v>52</v>
      </c>
      <c r="B57" s="44" t="s">
        <v>114</v>
      </c>
      <c r="C57" s="31">
        <v>6</v>
      </c>
      <c r="D57" s="33" t="s">
        <v>238</v>
      </c>
      <c r="E57" s="31">
        <v>5</v>
      </c>
      <c r="F57" s="30" t="s">
        <v>37</v>
      </c>
      <c r="G57" s="31">
        <v>3</v>
      </c>
    </row>
    <row r="58" spans="1:7" ht="12.75">
      <c r="A58" s="31">
        <v>53</v>
      </c>
      <c r="B58" s="30" t="s">
        <v>43</v>
      </c>
      <c r="C58" s="31">
        <v>1</v>
      </c>
      <c r="D58" s="33" t="s">
        <v>238</v>
      </c>
      <c r="E58" s="31">
        <v>6</v>
      </c>
      <c r="F58" s="44" t="s">
        <v>107</v>
      </c>
      <c r="G58" s="31">
        <v>11</v>
      </c>
    </row>
    <row r="59" spans="1:7" ht="12.75">
      <c r="A59" s="31">
        <v>54</v>
      </c>
      <c r="B59" s="44" t="s">
        <v>60</v>
      </c>
      <c r="C59" s="31">
        <v>6</v>
      </c>
      <c r="D59" s="33" t="s">
        <v>238</v>
      </c>
      <c r="E59" s="31">
        <v>2</v>
      </c>
      <c r="F59" s="30" t="s">
        <v>90</v>
      </c>
      <c r="G59" s="31">
        <v>4</v>
      </c>
    </row>
    <row r="60" spans="1:7" ht="12.75">
      <c r="A60" s="31">
        <v>55</v>
      </c>
      <c r="B60" s="30" t="s">
        <v>88</v>
      </c>
      <c r="C60" s="31">
        <v>1</v>
      </c>
      <c r="D60" s="33" t="s">
        <v>238</v>
      </c>
      <c r="E60" s="31">
        <v>6</v>
      </c>
      <c r="F60" s="44" t="s">
        <v>206</v>
      </c>
      <c r="G60" s="31">
        <v>9</v>
      </c>
    </row>
    <row r="61" spans="1:7" ht="12.75">
      <c r="A61" s="31">
        <v>56</v>
      </c>
      <c r="B61" s="30" t="s">
        <v>113</v>
      </c>
      <c r="C61" s="31">
        <v>3</v>
      </c>
      <c r="D61" s="33" t="s">
        <v>238</v>
      </c>
      <c r="E61" s="31">
        <v>6</v>
      </c>
      <c r="F61" s="44" t="s">
        <v>38</v>
      </c>
      <c r="G61" s="31">
        <v>7</v>
      </c>
    </row>
    <row r="62" spans="1:7" ht="12.75">
      <c r="A62" s="31">
        <v>57</v>
      </c>
      <c r="B62" s="44" t="s">
        <v>312</v>
      </c>
      <c r="C62" s="31">
        <v>6</v>
      </c>
      <c r="D62" s="33" t="s">
        <v>238</v>
      </c>
      <c r="E62" s="31">
        <v>2</v>
      </c>
      <c r="F62" s="30" t="s">
        <v>313</v>
      </c>
      <c r="G62" s="31">
        <v>8</v>
      </c>
    </row>
    <row r="63" spans="1:7" ht="12.75">
      <c r="A63" s="31">
        <v>58</v>
      </c>
      <c r="B63" s="30" t="s">
        <v>315</v>
      </c>
      <c r="C63" s="31">
        <v>5</v>
      </c>
      <c r="D63" s="33" t="s">
        <v>238</v>
      </c>
      <c r="E63" s="31">
        <v>6</v>
      </c>
      <c r="F63" s="44" t="s">
        <v>151</v>
      </c>
      <c r="G63" s="31">
        <v>11</v>
      </c>
    </row>
    <row r="64" spans="1:7" ht="12.75">
      <c r="A64" s="31">
        <v>59</v>
      </c>
      <c r="B64" s="44" t="s">
        <v>46</v>
      </c>
      <c r="C64" s="31">
        <v>6</v>
      </c>
      <c r="D64" s="33" t="s">
        <v>238</v>
      </c>
      <c r="E64" s="31">
        <v>0</v>
      </c>
      <c r="F64" s="30" t="s">
        <v>68</v>
      </c>
      <c r="G64" s="31">
        <v>4</v>
      </c>
    </row>
    <row r="65" spans="1:7" ht="12.75">
      <c r="A65" s="31">
        <v>60</v>
      </c>
      <c r="B65" s="30" t="s">
        <v>65</v>
      </c>
      <c r="C65" s="31">
        <v>1</v>
      </c>
      <c r="D65" s="33" t="s">
        <v>238</v>
      </c>
      <c r="E65" s="31">
        <v>6</v>
      </c>
      <c r="F65" s="44" t="s">
        <v>41</v>
      </c>
      <c r="G65" s="31">
        <v>10</v>
      </c>
    </row>
    <row r="66" spans="1:7" ht="12.75">
      <c r="A66" s="31">
        <v>61</v>
      </c>
      <c r="B66" s="44" t="s">
        <v>36</v>
      </c>
      <c r="C66" s="31">
        <v>6</v>
      </c>
      <c r="D66" s="33" t="s">
        <v>238</v>
      </c>
      <c r="E66" s="31">
        <v>2</v>
      </c>
      <c r="F66" s="30" t="s">
        <v>61</v>
      </c>
      <c r="G66" s="31">
        <v>9</v>
      </c>
    </row>
    <row r="67" spans="1:7" ht="12.75">
      <c r="A67" s="31">
        <v>62</v>
      </c>
      <c r="B67" s="30" t="s">
        <v>119</v>
      </c>
      <c r="C67" s="31">
        <v>3</v>
      </c>
      <c r="D67" s="33" t="s">
        <v>238</v>
      </c>
      <c r="E67" s="31">
        <v>6</v>
      </c>
      <c r="F67" s="44" t="s">
        <v>47</v>
      </c>
      <c r="G67" s="31">
        <v>5</v>
      </c>
    </row>
    <row r="68" spans="1:7" ht="12.75">
      <c r="A68" s="31">
        <v>63</v>
      </c>
      <c r="B68" s="44" t="s">
        <v>317</v>
      </c>
      <c r="C68" s="31">
        <v>6</v>
      </c>
      <c r="D68" s="33" t="s">
        <v>238</v>
      </c>
      <c r="E68" s="31">
        <v>0</v>
      </c>
      <c r="F68" s="30" t="s">
        <v>73</v>
      </c>
      <c r="G68" s="31">
        <v>7</v>
      </c>
    </row>
    <row r="69" spans="1:7" ht="12.75">
      <c r="A69" s="31">
        <v>64</v>
      </c>
      <c r="B69" s="44" t="s">
        <v>71</v>
      </c>
      <c r="C69" s="31">
        <v>6</v>
      </c>
      <c r="D69" s="33" t="s">
        <v>238</v>
      </c>
      <c r="E69" s="31">
        <v>3</v>
      </c>
      <c r="F69" s="30" t="s">
        <v>34</v>
      </c>
      <c r="G69" s="31">
        <v>8</v>
      </c>
    </row>
    <row r="71" spans="1:7" s="58" customFormat="1" ht="12.75">
      <c r="A71" s="45" t="s">
        <v>229</v>
      </c>
      <c r="B71" s="52"/>
      <c r="C71" s="53"/>
      <c r="D71" s="54"/>
      <c r="E71" s="53"/>
      <c r="F71" s="47" t="s">
        <v>226</v>
      </c>
      <c r="G71" s="48">
        <v>5</v>
      </c>
    </row>
    <row r="72" spans="1:7" ht="12.75">
      <c r="A72" s="31">
        <v>65</v>
      </c>
      <c r="B72" s="44" t="s">
        <v>58</v>
      </c>
      <c r="C72" s="31">
        <v>5</v>
      </c>
      <c r="D72" s="33" t="s">
        <v>238</v>
      </c>
      <c r="E72" s="31">
        <v>3</v>
      </c>
      <c r="F72" s="30" t="s">
        <v>34</v>
      </c>
      <c r="G72" s="31">
        <v>3</v>
      </c>
    </row>
    <row r="73" spans="1:7" ht="12.75">
      <c r="A73" s="31">
        <v>66</v>
      </c>
      <c r="B73" s="44" t="s">
        <v>81</v>
      </c>
      <c r="C73" s="31">
        <v>5</v>
      </c>
      <c r="D73" s="33" t="s">
        <v>238</v>
      </c>
      <c r="E73" s="31">
        <v>2</v>
      </c>
      <c r="F73" s="30" t="s">
        <v>73</v>
      </c>
      <c r="G73" s="31">
        <v>5</v>
      </c>
    </row>
    <row r="74" spans="1:7" ht="12.75">
      <c r="A74" s="31">
        <v>67</v>
      </c>
      <c r="B74" s="30" t="s">
        <v>55</v>
      </c>
      <c r="C74" s="31">
        <v>3</v>
      </c>
      <c r="D74" s="33" t="s">
        <v>238</v>
      </c>
      <c r="E74" s="31">
        <v>5</v>
      </c>
      <c r="F74" s="44" t="s">
        <v>119</v>
      </c>
      <c r="G74" s="31">
        <v>11</v>
      </c>
    </row>
    <row r="75" spans="1:7" ht="12.75">
      <c r="A75" s="31">
        <v>68</v>
      </c>
      <c r="B75" s="30" t="s">
        <v>86</v>
      </c>
      <c r="C75" s="31">
        <v>0</v>
      </c>
      <c r="D75" s="33" t="s">
        <v>238</v>
      </c>
      <c r="E75" s="31">
        <v>5</v>
      </c>
      <c r="F75" s="44" t="s">
        <v>61</v>
      </c>
      <c r="G75" s="31">
        <v>3</v>
      </c>
    </row>
    <row r="76" spans="1:7" ht="12.75">
      <c r="A76" s="31">
        <v>69</v>
      </c>
      <c r="B76" s="30" t="s">
        <v>311</v>
      </c>
      <c r="C76" s="31">
        <v>0</v>
      </c>
      <c r="D76" s="33" t="s">
        <v>238</v>
      </c>
      <c r="E76" s="31">
        <v>5</v>
      </c>
      <c r="F76" s="44" t="s">
        <v>65</v>
      </c>
      <c r="G76" s="31">
        <v>7</v>
      </c>
    </row>
    <row r="77" spans="1:7" ht="12.75">
      <c r="A77" s="31">
        <v>70</v>
      </c>
      <c r="B77" s="30" t="s">
        <v>49</v>
      </c>
      <c r="C77" s="31">
        <v>3</v>
      </c>
      <c r="D77" s="33" t="s">
        <v>238</v>
      </c>
      <c r="E77" s="31">
        <v>5</v>
      </c>
      <c r="F77" s="44" t="s">
        <v>68</v>
      </c>
      <c r="G77" s="31">
        <v>4</v>
      </c>
    </row>
    <row r="78" spans="1:7" ht="12.75">
      <c r="A78" s="31">
        <v>71</v>
      </c>
      <c r="B78" s="44" t="s">
        <v>51</v>
      </c>
      <c r="C78" s="31">
        <v>5</v>
      </c>
      <c r="D78" s="33" t="s">
        <v>238</v>
      </c>
      <c r="E78" s="31">
        <v>3</v>
      </c>
      <c r="F78" s="30" t="s">
        <v>315</v>
      </c>
      <c r="G78" s="31">
        <v>4</v>
      </c>
    </row>
    <row r="79" spans="1:7" ht="12.75">
      <c r="A79" s="31">
        <v>72</v>
      </c>
      <c r="B79" s="30" t="s">
        <v>59</v>
      </c>
      <c r="C79" s="31">
        <v>2</v>
      </c>
      <c r="D79" s="33" t="s">
        <v>238</v>
      </c>
      <c r="E79" s="31">
        <v>5</v>
      </c>
      <c r="F79" s="44" t="s">
        <v>313</v>
      </c>
      <c r="G79" s="31">
        <v>3</v>
      </c>
    </row>
    <row r="80" spans="1:7" ht="12.75">
      <c r="A80" s="31">
        <v>73</v>
      </c>
      <c r="B80" s="44" t="s">
        <v>40</v>
      </c>
      <c r="C80" s="31">
        <v>5</v>
      </c>
      <c r="D80" s="33" t="s">
        <v>238</v>
      </c>
      <c r="E80" s="31">
        <v>4</v>
      </c>
      <c r="F80" s="30" t="s">
        <v>113</v>
      </c>
      <c r="G80" s="31">
        <v>10</v>
      </c>
    </row>
    <row r="81" spans="1:7" ht="12.75">
      <c r="A81" s="31">
        <v>74</v>
      </c>
      <c r="B81" s="44" t="s">
        <v>52</v>
      </c>
      <c r="C81" s="31">
        <v>5</v>
      </c>
      <c r="D81" s="33" t="s">
        <v>238</v>
      </c>
      <c r="E81" s="31">
        <v>0</v>
      </c>
      <c r="F81" s="30" t="s">
        <v>88</v>
      </c>
      <c r="G81" s="31">
        <v>7</v>
      </c>
    </row>
    <row r="82" spans="1:7" ht="12.75">
      <c r="A82" s="31">
        <v>75</v>
      </c>
      <c r="B82" s="44" t="s">
        <v>456</v>
      </c>
      <c r="C82" s="31">
        <v>5</v>
      </c>
      <c r="D82" s="33" t="s">
        <v>238</v>
      </c>
      <c r="E82" s="31">
        <v>1</v>
      </c>
      <c r="F82" s="30" t="s">
        <v>90</v>
      </c>
      <c r="G82" s="31">
        <v>9</v>
      </c>
    </row>
    <row r="83" spans="1:7" ht="12.75">
      <c r="A83" s="31">
        <v>76</v>
      </c>
      <c r="B83" s="30" t="s">
        <v>176</v>
      </c>
      <c r="C83" s="31">
        <v>1</v>
      </c>
      <c r="D83" s="33" t="s">
        <v>238</v>
      </c>
      <c r="E83" s="31">
        <v>5</v>
      </c>
      <c r="F83" s="44" t="s">
        <v>43</v>
      </c>
      <c r="G83" s="31">
        <v>9</v>
      </c>
    </row>
    <row r="84" spans="1:7" ht="12.75">
      <c r="A84" s="31">
        <v>77</v>
      </c>
      <c r="B84" s="30" t="s">
        <v>142</v>
      </c>
      <c r="C84" s="31">
        <v>0</v>
      </c>
      <c r="D84" s="33" t="s">
        <v>238</v>
      </c>
      <c r="E84" s="31">
        <v>5</v>
      </c>
      <c r="F84" s="44" t="s">
        <v>37</v>
      </c>
      <c r="G84" s="31">
        <v>8</v>
      </c>
    </row>
    <row r="85" spans="1:7" ht="12.75">
      <c r="A85" s="31">
        <v>78</v>
      </c>
      <c r="B85" s="30" t="s">
        <v>138</v>
      </c>
      <c r="C85" s="31">
        <v>3</v>
      </c>
      <c r="D85" s="33" t="s">
        <v>238</v>
      </c>
      <c r="E85" s="31">
        <v>5</v>
      </c>
      <c r="F85" s="44" t="s">
        <v>140</v>
      </c>
      <c r="G85" s="31">
        <v>10</v>
      </c>
    </row>
    <row r="86" spans="1:7" ht="12.75">
      <c r="A86" s="31">
        <v>79</v>
      </c>
      <c r="B86" s="30" t="s">
        <v>56</v>
      </c>
      <c r="C86" s="31">
        <v>0</v>
      </c>
      <c r="D86" s="33" t="s">
        <v>238</v>
      </c>
      <c r="E86" s="31">
        <v>5</v>
      </c>
      <c r="F86" s="44" t="s">
        <v>309</v>
      </c>
      <c r="G86" s="31">
        <v>5</v>
      </c>
    </row>
    <row r="87" spans="1:7" ht="12.75">
      <c r="A87" s="31">
        <v>80</v>
      </c>
      <c r="B87" s="30" t="s">
        <v>85</v>
      </c>
      <c r="C87" s="31">
        <v>3</v>
      </c>
      <c r="D87" s="33" t="s">
        <v>238</v>
      </c>
      <c r="E87" s="31">
        <v>5</v>
      </c>
      <c r="F87" s="44" t="s">
        <v>35</v>
      </c>
      <c r="G87" s="31">
        <v>7</v>
      </c>
    </row>
    <row r="89" spans="1:7" s="58" customFormat="1" ht="12.75">
      <c r="A89" s="45" t="s">
        <v>230</v>
      </c>
      <c r="B89" s="46"/>
      <c r="C89" s="46"/>
      <c r="D89" s="46"/>
      <c r="E89" s="46"/>
      <c r="F89" s="47" t="s">
        <v>226</v>
      </c>
      <c r="G89" s="51">
        <v>5</v>
      </c>
    </row>
    <row r="90" spans="1:7" ht="12.75">
      <c r="A90" s="31">
        <v>81</v>
      </c>
      <c r="B90" s="30" t="s">
        <v>58</v>
      </c>
      <c r="C90" s="31">
        <v>3</v>
      </c>
      <c r="D90" s="33" t="s">
        <v>238</v>
      </c>
      <c r="E90" s="31">
        <v>5</v>
      </c>
      <c r="F90" s="44" t="s">
        <v>81</v>
      </c>
      <c r="G90" s="31">
        <v>3</v>
      </c>
    </row>
    <row r="91" spans="1:7" ht="12.75">
      <c r="A91" s="31">
        <v>82</v>
      </c>
      <c r="B91" s="44" t="s">
        <v>119</v>
      </c>
      <c r="C91" s="31">
        <v>5</v>
      </c>
      <c r="D91" s="33" t="s">
        <v>238</v>
      </c>
      <c r="E91" s="31">
        <v>2</v>
      </c>
      <c r="F91" s="30" t="s">
        <v>61</v>
      </c>
      <c r="G91" s="31">
        <v>8</v>
      </c>
    </row>
    <row r="92" spans="1:7" ht="12.75">
      <c r="A92" s="31">
        <v>83</v>
      </c>
      <c r="B92" s="30" t="s">
        <v>65</v>
      </c>
      <c r="C92" s="31">
        <v>4</v>
      </c>
      <c r="D92" s="33"/>
      <c r="E92" s="31">
        <v>5</v>
      </c>
      <c r="F92" s="44" t="s">
        <v>68</v>
      </c>
      <c r="G92" s="31">
        <v>9</v>
      </c>
    </row>
    <row r="93" spans="1:7" ht="12.75">
      <c r="A93" s="31">
        <v>84</v>
      </c>
      <c r="B93" s="44" t="s">
        <v>51</v>
      </c>
      <c r="C93" s="31">
        <v>5</v>
      </c>
      <c r="D93" s="33" t="s">
        <v>238</v>
      </c>
      <c r="E93" s="31">
        <v>4</v>
      </c>
      <c r="F93" s="30" t="s">
        <v>313</v>
      </c>
      <c r="G93" s="31">
        <v>4</v>
      </c>
    </row>
    <row r="94" spans="1:7" ht="12.75">
      <c r="A94" s="31">
        <v>85</v>
      </c>
      <c r="B94" s="30" t="s">
        <v>40</v>
      </c>
      <c r="C94" s="31">
        <v>4</v>
      </c>
      <c r="D94" s="33" t="s">
        <v>238</v>
      </c>
      <c r="E94" s="31">
        <v>5</v>
      </c>
      <c r="F94" s="44" t="s">
        <v>52</v>
      </c>
      <c r="G94" s="31">
        <v>11</v>
      </c>
    </row>
    <row r="95" spans="1:7" ht="12.75">
      <c r="A95" s="31">
        <v>86</v>
      </c>
      <c r="B95" s="44" t="s">
        <v>456</v>
      </c>
      <c r="C95" s="31">
        <v>5</v>
      </c>
      <c r="D95" s="33" t="s">
        <v>238</v>
      </c>
      <c r="E95" s="31">
        <v>1</v>
      </c>
      <c r="F95" s="30" t="s">
        <v>43</v>
      </c>
      <c r="G95" s="31">
        <v>4</v>
      </c>
    </row>
    <row r="96" spans="1:7" ht="12.75">
      <c r="A96" s="40">
        <v>87</v>
      </c>
      <c r="B96" s="57" t="s">
        <v>37</v>
      </c>
      <c r="C96" s="40">
        <v>5</v>
      </c>
      <c r="D96" s="42" t="s">
        <v>238</v>
      </c>
      <c r="E96" s="40">
        <v>1</v>
      </c>
      <c r="F96" s="41" t="s">
        <v>140</v>
      </c>
      <c r="G96" s="40">
        <v>11</v>
      </c>
    </row>
    <row r="97" spans="1:7" ht="12.75">
      <c r="A97" s="34">
        <v>88</v>
      </c>
      <c r="B97" s="35" t="s">
        <v>309</v>
      </c>
      <c r="C97" s="34">
        <v>3</v>
      </c>
      <c r="D97" s="36" t="s">
        <v>238</v>
      </c>
      <c r="E97" s="34">
        <v>5</v>
      </c>
      <c r="F97" s="56" t="s">
        <v>35</v>
      </c>
      <c r="G97" s="34">
        <v>7</v>
      </c>
    </row>
    <row r="99" spans="1:7" s="58" customFormat="1" ht="12.75">
      <c r="A99" s="45" t="s">
        <v>231</v>
      </c>
      <c r="B99" s="46"/>
      <c r="C99" s="46"/>
      <c r="D99" s="46"/>
      <c r="E99" s="46"/>
      <c r="F99" s="47" t="s">
        <v>226</v>
      </c>
      <c r="G99" s="48">
        <v>6</v>
      </c>
    </row>
    <row r="100" spans="1:7" ht="12.75">
      <c r="A100" s="31">
        <v>89</v>
      </c>
      <c r="B100" s="44" t="s">
        <v>308</v>
      </c>
      <c r="C100" s="31">
        <v>6</v>
      </c>
      <c r="D100" s="33" t="s">
        <v>238</v>
      </c>
      <c r="E100" s="31">
        <v>0</v>
      </c>
      <c r="F100" s="30" t="s">
        <v>94</v>
      </c>
      <c r="G100" s="31">
        <v>10</v>
      </c>
    </row>
    <row r="101" spans="1:7" ht="12.75">
      <c r="A101" s="31">
        <v>90</v>
      </c>
      <c r="B101" s="30" t="s">
        <v>310</v>
      </c>
      <c r="C101" s="31">
        <v>2</v>
      </c>
      <c r="D101" s="33" t="s">
        <v>238</v>
      </c>
      <c r="E101" s="31">
        <v>6</v>
      </c>
      <c r="F101" s="44" t="s">
        <v>114</v>
      </c>
      <c r="G101" s="31">
        <v>5</v>
      </c>
    </row>
    <row r="102" spans="1:7" ht="12.75">
      <c r="A102" s="31">
        <v>91</v>
      </c>
      <c r="B102" s="44" t="s">
        <v>107</v>
      </c>
      <c r="C102" s="31">
        <v>6</v>
      </c>
      <c r="D102" s="33" t="s">
        <v>238</v>
      </c>
      <c r="E102" s="31">
        <v>1</v>
      </c>
      <c r="F102" s="30" t="s">
        <v>60</v>
      </c>
      <c r="G102" s="31">
        <v>10</v>
      </c>
    </row>
    <row r="103" spans="1:7" ht="12.75">
      <c r="A103" s="31">
        <v>92</v>
      </c>
      <c r="B103" s="30" t="s">
        <v>206</v>
      </c>
      <c r="C103" s="31">
        <v>1</v>
      </c>
      <c r="D103" s="33" t="s">
        <v>238</v>
      </c>
      <c r="E103" s="31">
        <v>6</v>
      </c>
      <c r="F103" s="44" t="s">
        <v>38</v>
      </c>
      <c r="G103" s="31">
        <v>9</v>
      </c>
    </row>
    <row r="104" spans="1:7" ht="12.75">
      <c r="A104" s="31">
        <v>93</v>
      </c>
      <c r="B104" s="44" t="s">
        <v>312</v>
      </c>
      <c r="C104" s="31">
        <v>6</v>
      </c>
      <c r="D104" s="33" t="s">
        <v>238</v>
      </c>
      <c r="E104" s="31">
        <v>5</v>
      </c>
      <c r="F104" s="30" t="s">
        <v>151</v>
      </c>
      <c r="G104" s="31">
        <v>5</v>
      </c>
    </row>
    <row r="105" spans="1:7" ht="12.75">
      <c r="A105" s="31">
        <v>94</v>
      </c>
      <c r="B105" s="30" t="s">
        <v>46</v>
      </c>
      <c r="C105" s="31">
        <v>1</v>
      </c>
      <c r="D105" s="33" t="s">
        <v>238</v>
      </c>
      <c r="E105" s="31">
        <v>6</v>
      </c>
      <c r="F105" s="44" t="s">
        <v>41</v>
      </c>
      <c r="G105" s="31">
        <v>8</v>
      </c>
    </row>
    <row r="106" spans="1:7" ht="12.75">
      <c r="A106" s="31">
        <v>95</v>
      </c>
      <c r="B106" s="44" t="s">
        <v>36</v>
      </c>
      <c r="C106" s="31">
        <v>6</v>
      </c>
      <c r="D106" s="33" t="s">
        <v>238</v>
      </c>
      <c r="E106" s="31">
        <v>3</v>
      </c>
      <c r="F106" s="30" t="s">
        <v>47</v>
      </c>
      <c r="G106" s="31">
        <v>4</v>
      </c>
    </row>
    <row r="107" spans="1:7" ht="12.75">
      <c r="A107" s="31">
        <v>96</v>
      </c>
      <c r="B107" s="44" t="s">
        <v>317</v>
      </c>
      <c r="C107" s="31">
        <v>6</v>
      </c>
      <c r="D107" s="33" t="s">
        <v>238</v>
      </c>
      <c r="E107" s="31">
        <v>3</v>
      </c>
      <c r="F107" s="30" t="s">
        <v>71</v>
      </c>
      <c r="G107" s="31">
        <v>10</v>
      </c>
    </row>
    <row r="109" spans="1:7" s="58" customFormat="1" ht="12.75">
      <c r="A109" s="45" t="s">
        <v>232</v>
      </c>
      <c r="B109" s="46"/>
      <c r="C109" s="46"/>
      <c r="D109" s="46"/>
      <c r="E109" s="46"/>
      <c r="F109" s="47" t="s">
        <v>226</v>
      </c>
      <c r="G109" s="48">
        <v>5</v>
      </c>
    </row>
    <row r="110" spans="1:7" ht="12.75">
      <c r="A110" s="31">
        <v>97</v>
      </c>
      <c r="B110" s="44" t="s">
        <v>81</v>
      </c>
      <c r="C110" s="31">
        <v>5</v>
      </c>
      <c r="D110" s="33" t="s">
        <v>238</v>
      </c>
      <c r="E110" s="31">
        <v>3</v>
      </c>
      <c r="F110" s="30" t="s">
        <v>206</v>
      </c>
      <c r="G110" s="31">
        <v>7</v>
      </c>
    </row>
    <row r="111" spans="1:7" ht="12.75">
      <c r="A111" s="31">
        <v>98</v>
      </c>
      <c r="B111" s="30" t="s">
        <v>119</v>
      </c>
      <c r="C111" s="31">
        <v>1</v>
      </c>
      <c r="D111" s="33" t="s">
        <v>238</v>
      </c>
      <c r="E111" s="31">
        <v>5</v>
      </c>
      <c r="F111" s="44" t="s">
        <v>60</v>
      </c>
      <c r="G111" s="31">
        <v>9</v>
      </c>
    </row>
    <row r="112" spans="1:7" ht="12.75">
      <c r="A112" s="31">
        <v>99</v>
      </c>
      <c r="B112" s="30" t="s">
        <v>68</v>
      </c>
      <c r="C112" s="31">
        <v>0</v>
      </c>
      <c r="D112" s="33" t="s">
        <v>238</v>
      </c>
      <c r="E112" s="31">
        <v>5</v>
      </c>
      <c r="F112" s="44" t="s">
        <v>310</v>
      </c>
      <c r="G112" s="31">
        <v>11</v>
      </c>
    </row>
    <row r="113" spans="1:7" ht="12.75">
      <c r="A113" s="31">
        <v>100</v>
      </c>
      <c r="B113" s="30" t="s">
        <v>51</v>
      </c>
      <c r="C113" s="31">
        <v>4</v>
      </c>
      <c r="D113" s="33" t="s">
        <v>238</v>
      </c>
      <c r="E113" s="31">
        <v>5</v>
      </c>
      <c r="F113" s="44" t="s">
        <v>94</v>
      </c>
      <c r="G113" s="31">
        <v>3</v>
      </c>
    </row>
    <row r="114" spans="1:7" ht="12.75">
      <c r="A114" s="31">
        <v>101</v>
      </c>
      <c r="B114" s="30" t="s">
        <v>52</v>
      </c>
      <c r="C114" s="31">
        <v>0</v>
      </c>
      <c r="D114" s="33" t="s">
        <v>238</v>
      </c>
      <c r="E114" s="31">
        <v>5</v>
      </c>
      <c r="F114" s="44" t="s">
        <v>71</v>
      </c>
      <c r="G114" s="31">
        <v>10</v>
      </c>
    </row>
    <row r="115" spans="1:7" ht="12.75">
      <c r="A115" s="31">
        <v>102</v>
      </c>
      <c r="B115" s="44" t="s">
        <v>456</v>
      </c>
      <c r="C115" s="31">
        <v>5</v>
      </c>
      <c r="D115" s="33" t="s">
        <v>238</v>
      </c>
      <c r="E115" s="31">
        <v>3</v>
      </c>
      <c r="F115" s="30" t="s">
        <v>47</v>
      </c>
      <c r="G115" s="31">
        <v>9</v>
      </c>
    </row>
    <row r="116" spans="1:7" ht="12.75">
      <c r="A116" s="31">
        <v>103</v>
      </c>
      <c r="B116" s="44" t="s">
        <v>37</v>
      </c>
      <c r="C116" s="31">
        <v>5</v>
      </c>
      <c r="D116" s="33" t="s">
        <v>238</v>
      </c>
      <c r="E116" s="31">
        <v>4</v>
      </c>
      <c r="F116" s="30" t="s">
        <v>46</v>
      </c>
      <c r="G116" s="31">
        <v>8</v>
      </c>
    </row>
    <row r="117" spans="1:7" ht="12.75">
      <c r="A117" s="31">
        <v>104</v>
      </c>
      <c r="B117" s="44" t="s">
        <v>35</v>
      </c>
      <c r="C117" s="31">
        <v>5</v>
      </c>
      <c r="D117" s="33" t="s">
        <v>238</v>
      </c>
      <c r="E117" s="31">
        <v>2</v>
      </c>
      <c r="F117" s="30" t="s">
        <v>151</v>
      </c>
      <c r="G117" s="31">
        <v>4</v>
      </c>
    </row>
    <row r="119" spans="1:7" s="58" customFormat="1" ht="12.75">
      <c r="A119" s="45"/>
      <c r="B119" s="45" t="s">
        <v>241</v>
      </c>
      <c r="C119" s="53"/>
      <c r="D119" s="54"/>
      <c r="E119" s="53"/>
      <c r="F119" s="52"/>
      <c r="G119" s="46" t="s">
        <v>242</v>
      </c>
    </row>
    <row r="120" spans="2:7" ht="12.75">
      <c r="B120" s="29">
        <v>1</v>
      </c>
      <c r="C120" s="139" t="s">
        <v>81</v>
      </c>
      <c r="D120" s="139"/>
      <c r="E120" s="139"/>
      <c r="F120" s="139"/>
      <c r="G120" s="31">
        <v>7</v>
      </c>
    </row>
    <row r="121" spans="2:7" ht="12.75">
      <c r="B121" s="29">
        <v>2</v>
      </c>
      <c r="C121" s="139" t="s">
        <v>60</v>
      </c>
      <c r="D121" s="139"/>
      <c r="E121" s="139"/>
      <c r="F121" s="139"/>
      <c r="G121" s="31">
        <v>1</v>
      </c>
    </row>
    <row r="122" spans="2:7" ht="12.75">
      <c r="B122" s="29">
        <v>3</v>
      </c>
      <c r="C122" s="139" t="s">
        <v>310</v>
      </c>
      <c r="D122" s="139"/>
      <c r="E122" s="139"/>
      <c r="F122" s="139"/>
      <c r="G122" s="31">
        <v>5</v>
      </c>
    </row>
    <row r="123" spans="2:7" ht="12.75">
      <c r="B123" s="29">
        <v>4</v>
      </c>
      <c r="C123" s="139" t="s">
        <v>94</v>
      </c>
      <c r="D123" s="139"/>
      <c r="E123" s="139"/>
      <c r="F123" s="139"/>
      <c r="G123" s="31">
        <v>2</v>
      </c>
    </row>
    <row r="124" spans="2:7" ht="12.75">
      <c r="B124" s="29">
        <v>5</v>
      </c>
      <c r="C124" s="139" t="s">
        <v>71</v>
      </c>
      <c r="D124" s="139"/>
      <c r="E124" s="139"/>
      <c r="F124" s="139"/>
      <c r="G124" s="31">
        <v>6</v>
      </c>
    </row>
    <row r="125" spans="2:7" ht="12.75">
      <c r="B125" s="29">
        <v>6</v>
      </c>
      <c r="C125" s="139" t="s">
        <v>456</v>
      </c>
      <c r="D125" s="139"/>
      <c r="E125" s="139"/>
      <c r="F125" s="139"/>
      <c r="G125" s="31">
        <v>3</v>
      </c>
    </row>
    <row r="126" spans="2:7" ht="12.75">
      <c r="B126" s="29">
        <v>7</v>
      </c>
      <c r="C126" s="139" t="s">
        <v>37</v>
      </c>
      <c r="D126" s="139"/>
      <c r="E126" s="139"/>
      <c r="F126" s="139"/>
      <c r="G126" s="31">
        <v>4</v>
      </c>
    </row>
    <row r="127" spans="2:7" ht="12.75">
      <c r="B127" s="29">
        <v>8</v>
      </c>
      <c r="C127" s="139" t="s">
        <v>35</v>
      </c>
      <c r="D127" s="139"/>
      <c r="E127" s="139"/>
      <c r="F127" s="139"/>
      <c r="G127" s="31">
        <v>8</v>
      </c>
    </row>
    <row r="130" spans="1:7" s="58" customFormat="1" ht="12.75">
      <c r="A130" s="45" t="s">
        <v>233</v>
      </c>
      <c r="B130" s="46"/>
      <c r="C130" s="46"/>
      <c r="D130" s="46"/>
      <c r="E130" s="46"/>
      <c r="F130" s="47" t="s">
        <v>226</v>
      </c>
      <c r="G130" s="48">
        <v>7</v>
      </c>
    </row>
    <row r="131" spans="1:7" ht="12.75">
      <c r="A131" s="31">
        <v>105</v>
      </c>
      <c r="B131" s="30" t="s">
        <v>308</v>
      </c>
      <c r="C131" s="31">
        <v>3</v>
      </c>
      <c r="D131" s="33" t="s">
        <v>238</v>
      </c>
      <c r="E131" s="31">
        <v>7</v>
      </c>
      <c r="F131" s="44" t="s">
        <v>60</v>
      </c>
      <c r="G131" s="31">
        <v>3</v>
      </c>
    </row>
    <row r="132" spans="1:7" ht="12.75">
      <c r="A132" s="31">
        <v>106</v>
      </c>
      <c r="B132" s="44" t="s">
        <v>114</v>
      </c>
      <c r="C132" s="31">
        <v>7</v>
      </c>
      <c r="D132" s="33" t="s">
        <v>238</v>
      </c>
      <c r="E132" s="31">
        <v>4</v>
      </c>
      <c r="F132" s="30" t="s">
        <v>94</v>
      </c>
      <c r="G132" s="31">
        <v>4</v>
      </c>
    </row>
    <row r="133" spans="1:7" ht="12.75">
      <c r="A133" s="31">
        <v>107</v>
      </c>
      <c r="B133" s="44" t="s">
        <v>107</v>
      </c>
      <c r="C133" s="31">
        <v>7</v>
      </c>
      <c r="D133" s="33" t="s">
        <v>238</v>
      </c>
      <c r="E133" s="31">
        <v>5</v>
      </c>
      <c r="F133" s="30" t="s">
        <v>456</v>
      </c>
      <c r="G133" s="31">
        <v>5</v>
      </c>
    </row>
    <row r="134" spans="1:7" ht="12.75">
      <c r="A134" s="31">
        <v>108</v>
      </c>
      <c r="B134" s="44" t="s">
        <v>38</v>
      </c>
      <c r="C134" s="31">
        <v>7</v>
      </c>
      <c r="D134" s="33" t="s">
        <v>238</v>
      </c>
      <c r="E134" s="31">
        <v>2</v>
      </c>
      <c r="F134" s="30" t="s">
        <v>37</v>
      </c>
      <c r="G134" s="31">
        <v>7</v>
      </c>
    </row>
    <row r="135" spans="1:7" ht="12.75">
      <c r="A135" s="31">
        <v>109</v>
      </c>
      <c r="B135" s="44" t="s">
        <v>312</v>
      </c>
      <c r="C135" s="31">
        <v>7</v>
      </c>
      <c r="D135" s="33" t="s">
        <v>238</v>
      </c>
      <c r="E135" s="31">
        <v>4</v>
      </c>
      <c r="F135" s="30" t="s">
        <v>310</v>
      </c>
      <c r="G135" s="31">
        <v>8</v>
      </c>
    </row>
    <row r="136" spans="1:7" ht="12.75">
      <c r="A136" s="31">
        <v>110</v>
      </c>
      <c r="B136" s="30" t="s">
        <v>41</v>
      </c>
      <c r="C136" s="31">
        <v>2</v>
      </c>
      <c r="D136" s="33" t="s">
        <v>238</v>
      </c>
      <c r="E136" s="31">
        <v>7</v>
      </c>
      <c r="F136" s="44" t="s">
        <v>71</v>
      </c>
      <c r="G136" s="31">
        <v>9</v>
      </c>
    </row>
    <row r="137" spans="1:7" ht="12.75">
      <c r="A137" s="31">
        <v>111</v>
      </c>
      <c r="B137" s="30" t="s">
        <v>36</v>
      </c>
      <c r="C137" s="31">
        <v>5</v>
      </c>
      <c r="D137" s="33" t="s">
        <v>238</v>
      </c>
      <c r="E137" s="31">
        <v>7</v>
      </c>
      <c r="F137" s="44" t="s">
        <v>81</v>
      </c>
      <c r="G137" s="31">
        <v>10</v>
      </c>
    </row>
    <row r="138" spans="1:7" ht="12.75">
      <c r="A138" s="31">
        <v>112</v>
      </c>
      <c r="B138" s="30" t="s">
        <v>317</v>
      </c>
      <c r="C138" s="31">
        <v>3</v>
      </c>
      <c r="D138" s="33" t="s">
        <v>238</v>
      </c>
      <c r="E138" s="31">
        <v>7</v>
      </c>
      <c r="F138" s="44" t="s">
        <v>35</v>
      </c>
      <c r="G138" s="31">
        <v>11</v>
      </c>
    </row>
    <row r="140" spans="1:7" s="58" customFormat="1" ht="12.75">
      <c r="A140" s="45" t="s">
        <v>234</v>
      </c>
      <c r="B140" s="46"/>
      <c r="C140" s="46"/>
      <c r="D140" s="46"/>
      <c r="E140" s="46"/>
      <c r="F140" s="47" t="s">
        <v>226</v>
      </c>
      <c r="G140" s="51">
        <v>7</v>
      </c>
    </row>
    <row r="141" spans="1:7" ht="12.75">
      <c r="A141" s="31">
        <v>113</v>
      </c>
      <c r="B141" s="30" t="s">
        <v>60</v>
      </c>
      <c r="C141" s="31">
        <v>4</v>
      </c>
      <c r="D141" s="33" t="s">
        <v>238</v>
      </c>
      <c r="E141" s="31">
        <v>7</v>
      </c>
      <c r="F141" s="44" t="s">
        <v>114</v>
      </c>
      <c r="G141" s="31">
        <v>9</v>
      </c>
    </row>
    <row r="142" spans="1:7" ht="12.75">
      <c r="A142" s="31">
        <v>114</v>
      </c>
      <c r="B142" s="44" t="s">
        <v>107</v>
      </c>
      <c r="C142" s="31">
        <v>7</v>
      </c>
      <c r="D142" s="33" t="s">
        <v>238</v>
      </c>
      <c r="E142" s="31">
        <v>5</v>
      </c>
      <c r="F142" s="30" t="s">
        <v>38</v>
      </c>
      <c r="G142" s="31">
        <v>4</v>
      </c>
    </row>
    <row r="143" spans="1:7" ht="12.75">
      <c r="A143" s="31">
        <v>115</v>
      </c>
      <c r="B143" s="44" t="s">
        <v>312</v>
      </c>
      <c r="C143" s="31">
        <v>7</v>
      </c>
      <c r="D143" s="33" t="s">
        <v>238</v>
      </c>
      <c r="E143" s="31">
        <v>3</v>
      </c>
      <c r="F143" s="30" t="s">
        <v>71</v>
      </c>
      <c r="G143" s="31">
        <v>5</v>
      </c>
    </row>
    <row r="144" spans="1:7" ht="12.75">
      <c r="A144" s="31">
        <v>116</v>
      </c>
      <c r="B144" s="30" t="s">
        <v>81</v>
      </c>
      <c r="C144" s="31">
        <v>5</v>
      </c>
      <c r="D144" s="33" t="s">
        <v>238</v>
      </c>
      <c r="E144" s="31">
        <v>7</v>
      </c>
      <c r="F144" s="44" t="s">
        <v>35</v>
      </c>
      <c r="G144" s="31">
        <v>7</v>
      </c>
    </row>
    <row r="146" spans="1:7" s="58" customFormat="1" ht="12.75">
      <c r="A146" s="45" t="s">
        <v>235</v>
      </c>
      <c r="B146" s="46"/>
      <c r="C146" s="46"/>
      <c r="D146" s="46"/>
      <c r="E146" s="46"/>
      <c r="F146" s="47" t="s">
        <v>226</v>
      </c>
      <c r="G146" s="48">
        <v>8</v>
      </c>
    </row>
    <row r="147" spans="1:7" ht="12.75">
      <c r="A147" s="31">
        <v>117</v>
      </c>
      <c r="B147" s="44" t="s">
        <v>114</v>
      </c>
      <c r="C147" s="31">
        <v>8</v>
      </c>
      <c r="D147" s="33" t="s">
        <v>238</v>
      </c>
      <c r="E147" s="31"/>
      <c r="F147" s="30" t="s">
        <v>107</v>
      </c>
      <c r="G147" s="31">
        <v>4</v>
      </c>
    </row>
    <row r="148" spans="1:7" ht="12.75">
      <c r="A148" s="31">
        <v>118</v>
      </c>
      <c r="B148" s="44" t="s">
        <v>312</v>
      </c>
      <c r="C148" s="31">
        <v>8</v>
      </c>
      <c r="D148" s="33" t="s">
        <v>238</v>
      </c>
      <c r="E148" s="31"/>
      <c r="F148" s="30" t="s">
        <v>35</v>
      </c>
      <c r="G148" s="31">
        <v>7</v>
      </c>
    </row>
    <row r="150" spans="1:7" s="58" customFormat="1" ht="12.75">
      <c r="A150" s="45" t="s">
        <v>236</v>
      </c>
      <c r="B150" s="46"/>
      <c r="C150" s="46"/>
      <c r="D150" s="46"/>
      <c r="E150" s="46"/>
      <c r="F150" s="47" t="s">
        <v>237</v>
      </c>
      <c r="G150" s="48">
        <v>9</v>
      </c>
    </row>
    <row r="151" spans="1:7" ht="12.75">
      <c r="A151" s="31">
        <v>119</v>
      </c>
      <c r="B151" s="44" t="s">
        <v>114</v>
      </c>
      <c r="C151" s="31">
        <v>9</v>
      </c>
      <c r="D151" s="33" t="s">
        <v>238</v>
      </c>
      <c r="E151" s="31">
        <v>8</v>
      </c>
      <c r="F151" s="30" t="s">
        <v>312</v>
      </c>
      <c r="G151" s="31">
        <v>7</v>
      </c>
    </row>
  </sheetData>
  <mergeCells count="8">
    <mergeCell ref="C120:F120"/>
    <mergeCell ref="C121:F121"/>
    <mergeCell ref="C122:F122"/>
    <mergeCell ref="C127:F127"/>
    <mergeCell ref="C123:F123"/>
    <mergeCell ref="C124:F124"/>
    <mergeCell ref="C125:F125"/>
    <mergeCell ref="C126:F1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2" max="7" width="4.7109375" style="82" customWidth="1"/>
    <col min="8" max="8" width="17.421875" style="0" bestFit="1" customWidth="1"/>
    <col min="9" max="9" width="2.140625" style="82" bestFit="1" customWidth="1"/>
    <col min="10" max="10" width="1.8515625" style="82" bestFit="1" customWidth="1"/>
    <col min="11" max="11" width="2.140625" style="82" bestFit="1" customWidth="1"/>
    <col min="12" max="12" width="18.140625" style="0" bestFit="1" customWidth="1"/>
    <col min="13" max="13" width="3.7109375" style="0" customWidth="1"/>
    <col min="14" max="14" width="18.140625" style="0" bestFit="1" customWidth="1"/>
    <col min="15" max="15" width="2.140625" style="82" bestFit="1" customWidth="1"/>
    <col min="16" max="16" width="1.8515625" style="82" bestFit="1" customWidth="1"/>
    <col min="17" max="17" width="2.140625" style="82" bestFit="1" customWidth="1"/>
    <col min="18" max="18" width="18.140625" style="0" bestFit="1" customWidth="1"/>
    <col min="19" max="19" width="3.28125" style="0" bestFit="1" customWidth="1"/>
    <col min="20" max="20" width="18.57421875" style="0" bestFit="1" customWidth="1"/>
    <col min="21" max="21" width="12.140625" style="0" bestFit="1" customWidth="1"/>
    <col min="22" max="22" width="12.421875" style="0" bestFit="1" customWidth="1"/>
    <col min="23" max="23" width="12.8515625" style="0" bestFit="1" customWidth="1"/>
  </cols>
  <sheetData>
    <row r="1" spans="1:23" ht="13.5" thickBot="1">
      <c r="A1" s="79" t="s">
        <v>357</v>
      </c>
      <c r="B1" s="80" t="s">
        <v>358</v>
      </c>
      <c r="C1" s="80" t="s">
        <v>345</v>
      </c>
      <c r="D1" s="80" t="s">
        <v>359</v>
      </c>
      <c r="E1" s="80" t="s">
        <v>360</v>
      </c>
      <c r="F1" s="80" t="s">
        <v>361</v>
      </c>
      <c r="G1" s="80" t="s">
        <v>362</v>
      </c>
      <c r="H1" s="140" t="s">
        <v>363</v>
      </c>
      <c r="I1" s="141"/>
      <c r="J1" s="141"/>
      <c r="K1" s="141"/>
      <c r="L1" s="141"/>
      <c r="M1" s="141"/>
      <c r="N1" s="141"/>
      <c r="O1" s="141"/>
      <c r="P1" s="141"/>
      <c r="Q1" s="141"/>
      <c r="R1" s="142"/>
      <c r="S1" s="110" t="s">
        <v>25</v>
      </c>
      <c r="T1" s="111" t="s">
        <v>436</v>
      </c>
      <c r="U1" s="143" t="s">
        <v>437</v>
      </c>
      <c r="V1" s="143"/>
      <c r="W1" s="144"/>
    </row>
    <row r="2" spans="1:23" ht="12.75">
      <c r="A2" s="81" t="s">
        <v>364</v>
      </c>
      <c r="B2" s="82">
        <v>4</v>
      </c>
      <c r="C2" s="82">
        <v>4</v>
      </c>
      <c r="D2" s="82">
        <v>0</v>
      </c>
      <c r="E2" s="82">
        <v>21</v>
      </c>
      <c r="F2" s="82">
        <v>15</v>
      </c>
      <c r="G2" s="82">
        <v>6</v>
      </c>
      <c r="H2" s="83" t="s">
        <v>365</v>
      </c>
      <c r="I2" s="84">
        <v>5</v>
      </c>
      <c r="J2" s="84" t="s">
        <v>238</v>
      </c>
      <c r="K2" s="84">
        <v>4</v>
      </c>
      <c r="L2" s="85" t="s">
        <v>366</v>
      </c>
      <c r="M2" s="85"/>
      <c r="N2" s="86" t="s">
        <v>365</v>
      </c>
      <c r="O2" s="84">
        <v>7</v>
      </c>
      <c r="P2" s="84" t="s">
        <v>238</v>
      </c>
      <c r="Q2" s="84">
        <v>2</v>
      </c>
      <c r="R2" s="87" t="s">
        <v>367</v>
      </c>
      <c r="S2" s="108">
        <v>1</v>
      </c>
      <c r="T2" s="109" t="s">
        <v>364</v>
      </c>
      <c r="U2" t="s">
        <v>391</v>
      </c>
      <c r="V2" t="s">
        <v>392</v>
      </c>
      <c r="W2" t="s">
        <v>393</v>
      </c>
    </row>
    <row r="3" spans="1:23" ht="12.75">
      <c r="A3" s="81" t="s">
        <v>15</v>
      </c>
      <c r="B3" s="82">
        <v>4</v>
      </c>
      <c r="C3" s="82">
        <v>3</v>
      </c>
      <c r="D3" s="82">
        <v>1</v>
      </c>
      <c r="E3" s="82">
        <v>22</v>
      </c>
      <c r="F3" s="82">
        <v>14</v>
      </c>
      <c r="G3" s="82">
        <v>6</v>
      </c>
      <c r="H3" s="83" t="s">
        <v>364</v>
      </c>
      <c r="I3" s="84">
        <v>5</v>
      </c>
      <c r="J3" s="84" t="s">
        <v>238</v>
      </c>
      <c r="K3" s="84">
        <v>4</v>
      </c>
      <c r="L3" s="85" t="s">
        <v>15</v>
      </c>
      <c r="M3" s="85"/>
      <c r="N3" s="85" t="s">
        <v>366</v>
      </c>
      <c r="O3" s="84">
        <v>2</v>
      </c>
      <c r="P3" s="84" t="s">
        <v>238</v>
      </c>
      <c r="Q3" s="84">
        <v>7</v>
      </c>
      <c r="R3" s="88" t="s">
        <v>15</v>
      </c>
      <c r="S3" s="108">
        <v>2</v>
      </c>
      <c r="T3" s="109" t="s">
        <v>15</v>
      </c>
      <c r="U3" t="s">
        <v>394</v>
      </c>
      <c r="V3" t="s">
        <v>395</v>
      </c>
      <c r="W3" t="s">
        <v>396</v>
      </c>
    </row>
    <row r="4" spans="1:23" ht="12.75">
      <c r="A4" t="s">
        <v>365</v>
      </c>
      <c r="B4" s="82">
        <v>4</v>
      </c>
      <c r="C4" s="82">
        <v>2</v>
      </c>
      <c r="D4" s="82">
        <v>2</v>
      </c>
      <c r="E4" s="82">
        <v>19</v>
      </c>
      <c r="F4" s="82">
        <v>17</v>
      </c>
      <c r="G4" s="82">
        <v>4</v>
      </c>
      <c r="H4" s="89" t="s">
        <v>365</v>
      </c>
      <c r="I4" s="84">
        <v>4</v>
      </c>
      <c r="J4" s="84" t="s">
        <v>238</v>
      </c>
      <c r="K4" s="84">
        <v>5</v>
      </c>
      <c r="L4" s="86" t="s">
        <v>15</v>
      </c>
      <c r="M4" s="85"/>
      <c r="N4" s="86" t="s">
        <v>15</v>
      </c>
      <c r="O4" s="84">
        <v>6</v>
      </c>
      <c r="P4" s="84" t="s">
        <v>238</v>
      </c>
      <c r="Q4" s="84">
        <v>3</v>
      </c>
      <c r="R4" s="87" t="s">
        <v>367</v>
      </c>
      <c r="S4" s="108">
        <v>3</v>
      </c>
      <c r="T4" s="109" t="s">
        <v>365</v>
      </c>
      <c r="U4" t="s">
        <v>387</v>
      </c>
      <c r="V4" t="s">
        <v>388</v>
      </c>
      <c r="W4" t="s">
        <v>389</v>
      </c>
    </row>
    <row r="5" spans="1:23" ht="12.75">
      <c r="A5" t="s">
        <v>366</v>
      </c>
      <c r="B5" s="82">
        <v>4</v>
      </c>
      <c r="C5" s="82">
        <v>1</v>
      </c>
      <c r="D5" s="82">
        <v>3</v>
      </c>
      <c r="E5" s="82">
        <v>15</v>
      </c>
      <c r="F5" s="82">
        <v>21</v>
      </c>
      <c r="G5" s="82">
        <v>2</v>
      </c>
      <c r="H5" s="89" t="s">
        <v>366</v>
      </c>
      <c r="I5" s="84">
        <v>4</v>
      </c>
      <c r="J5" s="84" t="s">
        <v>238</v>
      </c>
      <c r="K5" s="84">
        <v>5</v>
      </c>
      <c r="L5" s="86" t="s">
        <v>364</v>
      </c>
      <c r="M5" s="85"/>
      <c r="N5" s="86" t="s">
        <v>366</v>
      </c>
      <c r="O5" s="84">
        <v>5</v>
      </c>
      <c r="P5" s="84" t="s">
        <v>238</v>
      </c>
      <c r="Q5" s="84">
        <v>4</v>
      </c>
      <c r="R5" s="87" t="s">
        <v>367</v>
      </c>
      <c r="S5" s="108">
        <v>4</v>
      </c>
      <c r="T5" s="109" t="s">
        <v>366</v>
      </c>
      <c r="U5" t="s">
        <v>390</v>
      </c>
      <c r="V5" t="s">
        <v>331</v>
      </c>
      <c r="W5" t="s">
        <v>337</v>
      </c>
    </row>
    <row r="6" spans="1:23" ht="13.5" thickBot="1">
      <c r="A6" t="s">
        <v>367</v>
      </c>
      <c r="B6" s="82">
        <v>4</v>
      </c>
      <c r="C6" s="82">
        <v>0</v>
      </c>
      <c r="D6" s="82">
        <v>4</v>
      </c>
      <c r="E6" s="82">
        <v>13</v>
      </c>
      <c r="F6" s="82">
        <v>23</v>
      </c>
      <c r="G6" s="82">
        <v>0</v>
      </c>
      <c r="H6" s="90" t="s">
        <v>365</v>
      </c>
      <c r="I6" s="91">
        <v>3</v>
      </c>
      <c r="J6" s="91" t="s">
        <v>238</v>
      </c>
      <c r="K6" s="91">
        <v>6</v>
      </c>
      <c r="L6" s="92" t="s">
        <v>364</v>
      </c>
      <c r="M6" s="93"/>
      <c r="N6" s="92" t="s">
        <v>364</v>
      </c>
      <c r="O6" s="91">
        <v>5</v>
      </c>
      <c r="P6" s="91" t="s">
        <v>238</v>
      </c>
      <c r="Q6" s="91">
        <v>4</v>
      </c>
      <c r="R6" s="94" t="s">
        <v>367</v>
      </c>
      <c r="S6" s="108">
        <v>5</v>
      </c>
      <c r="T6" s="109" t="s">
        <v>367</v>
      </c>
      <c r="U6" t="s">
        <v>397</v>
      </c>
      <c r="V6" t="s">
        <v>398</v>
      </c>
      <c r="W6" t="s">
        <v>457</v>
      </c>
    </row>
    <row r="7" spans="19:20" ht="13.5" thickBot="1">
      <c r="S7" s="108"/>
      <c r="T7" s="109"/>
    </row>
    <row r="8" spans="1:20" ht="13.5" thickBot="1">
      <c r="A8" s="79" t="s">
        <v>368</v>
      </c>
      <c r="B8" s="80" t="s">
        <v>358</v>
      </c>
      <c r="C8" s="80" t="s">
        <v>345</v>
      </c>
      <c r="D8" s="80" t="s">
        <v>359</v>
      </c>
      <c r="E8" s="80" t="s">
        <v>360</v>
      </c>
      <c r="F8" s="80" t="s">
        <v>361</v>
      </c>
      <c r="G8" s="80" t="s">
        <v>362</v>
      </c>
      <c r="H8" s="140" t="s">
        <v>363</v>
      </c>
      <c r="I8" s="141"/>
      <c r="J8" s="141"/>
      <c r="K8" s="141"/>
      <c r="L8" s="141"/>
      <c r="M8" s="141"/>
      <c r="N8" s="141"/>
      <c r="O8" s="141"/>
      <c r="P8" s="141"/>
      <c r="Q8" s="141"/>
      <c r="R8" s="142"/>
      <c r="S8" s="108"/>
      <c r="T8" s="109"/>
    </row>
    <row r="9" spans="1:23" ht="12.75">
      <c r="A9" s="95" t="s">
        <v>369</v>
      </c>
      <c r="B9" s="82">
        <v>4</v>
      </c>
      <c r="C9" s="82">
        <v>3</v>
      </c>
      <c r="D9" s="82">
        <v>1</v>
      </c>
      <c r="E9" s="82">
        <v>20</v>
      </c>
      <c r="F9" s="82">
        <v>16</v>
      </c>
      <c r="G9" s="82">
        <v>6</v>
      </c>
      <c r="H9" s="96" t="s">
        <v>370</v>
      </c>
      <c r="I9" s="97">
        <v>6</v>
      </c>
      <c r="J9" s="97" t="s">
        <v>238</v>
      </c>
      <c r="K9" s="97">
        <v>3</v>
      </c>
      <c r="L9" s="98" t="s">
        <v>369</v>
      </c>
      <c r="M9" s="98"/>
      <c r="N9" s="98" t="s">
        <v>370</v>
      </c>
      <c r="O9" s="97">
        <v>2</v>
      </c>
      <c r="P9" s="97" t="s">
        <v>238</v>
      </c>
      <c r="Q9" s="97">
        <v>7</v>
      </c>
      <c r="R9" s="99" t="s">
        <v>371</v>
      </c>
      <c r="S9" s="108">
        <v>6</v>
      </c>
      <c r="T9" s="109" t="s">
        <v>369</v>
      </c>
      <c r="U9" t="s">
        <v>402</v>
      </c>
      <c r="V9" t="s">
        <v>403</v>
      </c>
      <c r="W9" t="s">
        <v>404</v>
      </c>
    </row>
    <row r="10" spans="1:23" ht="12.75">
      <c r="A10" s="95" t="s">
        <v>370</v>
      </c>
      <c r="B10" s="82">
        <v>4</v>
      </c>
      <c r="C10" s="82">
        <v>3</v>
      </c>
      <c r="D10" s="82">
        <v>1</v>
      </c>
      <c r="E10" s="82">
        <v>18</v>
      </c>
      <c r="F10" s="82">
        <v>18</v>
      </c>
      <c r="G10" s="82">
        <v>6</v>
      </c>
      <c r="H10" s="83" t="s">
        <v>372</v>
      </c>
      <c r="I10" s="84">
        <v>5</v>
      </c>
      <c r="J10" s="84" t="s">
        <v>238</v>
      </c>
      <c r="K10" s="84">
        <v>4</v>
      </c>
      <c r="L10" s="85" t="s">
        <v>373</v>
      </c>
      <c r="M10" s="85"/>
      <c r="N10" s="86" t="s">
        <v>369</v>
      </c>
      <c r="O10" s="84">
        <v>6</v>
      </c>
      <c r="P10" s="84" t="s">
        <v>238</v>
      </c>
      <c r="Q10" s="84">
        <v>3</v>
      </c>
      <c r="R10" s="87" t="s">
        <v>373</v>
      </c>
      <c r="S10" s="108">
        <v>7</v>
      </c>
      <c r="T10" s="109" t="s">
        <v>370</v>
      </c>
      <c r="U10" t="s">
        <v>399</v>
      </c>
      <c r="V10" t="s">
        <v>400</v>
      </c>
      <c r="W10" t="s">
        <v>401</v>
      </c>
    </row>
    <row r="11" spans="1:23" ht="12.75">
      <c r="A11" t="s">
        <v>371</v>
      </c>
      <c r="B11" s="82">
        <v>4</v>
      </c>
      <c r="C11" s="82">
        <v>2</v>
      </c>
      <c r="D11" s="82">
        <v>2</v>
      </c>
      <c r="E11" s="82">
        <v>20</v>
      </c>
      <c r="F11" s="82">
        <v>16</v>
      </c>
      <c r="G11" s="82">
        <v>4</v>
      </c>
      <c r="H11" s="83" t="s">
        <v>370</v>
      </c>
      <c r="I11" s="84">
        <v>5</v>
      </c>
      <c r="J11" s="84" t="s">
        <v>238</v>
      </c>
      <c r="K11" s="84">
        <v>4</v>
      </c>
      <c r="L11" s="85" t="s">
        <v>373</v>
      </c>
      <c r="M11" s="85"/>
      <c r="N11" s="85" t="s">
        <v>373</v>
      </c>
      <c r="O11" s="84">
        <v>3</v>
      </c>
      <c r="P11" s="84" t="s">
        <v>238</v>
      </c>
      <c r="Q11" s="84">
        <v>6</v>
      </c>
      <c r="R11" s="88" t="s">
        <v>371</v>
      </c>
      <c r="S11" s="108">
        <v>8</v>
      </c>
      <c r="T11" s="109" t="s">
        <v>371</v>
      </c>
      <c r="U11" t="s">
        <v>411</v>
      </c>
      <c r="V11" t="s">
        <v>412</v>
      </c>
      <c r="W11" t="s">
        <v>413</v>
      </c>
    </row>
    <row r="12" spans="1:23" ht="12.75">
      <c r="A12" t="s">
        <v>372</v>
      </c>
      <c r="B12" s="82">
        <v>3</v>
      </c>
      <c r="C12" s="82">
        <v>1</v>
      </c>
      <c r="D12" s="82">
        <v>2</v>
      </c>
      <c r="E12" s="82">
        <v>13</v>
      </c>
      <c r="F12" s="82">
        <v>14</v>
      </c>
      <c r="G12" s="82">
        <v>2</v>
      </c>
      <c r="H12" s="83" t="s">
        <v>369</v>
      </c>
      <c r="I12" s="84">
        <v>5</v>
      </c>
      <c r="J12" s="84" t="s">
        <v>238</v>
      </c>
      <c r="K12" s="84">
        <v>4</v>
      </c>
      <c r="L12" s="85" t="s">
        <v>372</v>
      </c>
      <c r="M12" s="85"/>
      <c r="N12" s="86" t="s">
        <v>369</v>
      </c>
      <c r="O12" s="84">
        <v>6</v>
      </c>
      <c r="P12" s="84" t="s">
        <v>238</v>
      </c>
      <c r="Q12" s="84">
        <v>3</v>
      </c>
      <c r="R12" s="87" t="s">
        <v>371</v>
      </c>
      <c r="S12" s="108">
        <v>9</v>
      </c>
      <c r="T12" s="109" t="s">
        <v>372</v>
      </c>
      <c r="U12" t="s">
        <v>405</v>
      </c>
      <c r="V12" t="s">
        <v>406</v>
      </c>
      <c r="W12" t="s">
        <v>407</v>
      </c>
    </row>
    <row r="13" spans="1:23" ht="13.5" thickBot="1">
      <c r="A13" t="s">
        <v>373</v>
      </c>
      <c r="B13" s="82">
        <v>4</v>
      </c>
      <c r="C13" s="82">
        <v>0</v>
      </c>
      <c r="D13" s="82">
        <v>4</v>
      </c>
      <c r="E13" s="82">
        <v>14</v>
      </c>
      <c r="F13" s="82">
        <v>22</v>
      </c>
      <c r="G13" s="82">
        <v>0</v>
      </c>
      <c r="H13" s="100" t="s">
        <v>370</v>
      </c>
      <c r="I13" s="91">
        <v>5</v>
      </c>
      <c r="J13" s="91" t="s">
        <v>238</v>
      </c>
      <c r="K13" s="91">
        <v>4</v>
      </c>
      <c r="L13" s="93" t="s">
        <v>372</v>
      </c>
      <c r="M13" s="93"/>
      <c r="N13" s="92" t="s">
        <v>372</v>
      </c>
      <c r="O13" s="91">
        <v>5</v>
      </c>
      <c r="P13" s="91" t="s">
        <v>238</v>
      </c>
      <c r="Q13" s="91">
        <v>4</v>
      </c>
      <c r="R13" s="94" t="s">
        <v>371</v>
      </c>
      <c r="S13" s="108">
        <v>10</v>
      </c>
      <c r="T13" s="109" t="s">
        <v>373</v>
      </c>
      <c r="U13" t="s">
        <v>408</v>
      </c>
      <c r="V13" t="s">
        <v>409</v>
      </c>
      <c r="W13" t="s">
        <v>410</v>
      </c>
    </row>
    <row r="14" spans="19:20" ht="13.5" thickBot="1">
      <c r="S14" s="108"/>
      <c r="T14" s="109"/>
    </row>
    <row r="15" spans="1:20" ht="13.5" thickBot="1">
      <c r="A15" s="79" t="s">
        <v>374</v>
      </c>
      <c r="B15" s="80" t="s">
        <v>358</v>
      </c>
      <c r="C15" s="80" t="s">
        <v>345</v>
      </c>
      <c r="D15" s="80" t="s">
        <v>359</v>
      </c>
      <c r="E15" s="80" t="s">
        <v>360</v>
      </c>
      <c r="F15" s="80" t="s">
        <v>361</v>
      </c>
      <c r="G15" s="80" t="s">
        <v>362</v>
      </c>
      <c r="H15" s="140" t="s">
        <v>363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2"/>
      <c r="S15" s="108"/>
      <c r="T15" s="109"/>
    </row>
    <row r="16" spans="1:23" ht="12.75">
      <c r="A16" s="81" t="s">
        <v>375</v>
      </c>
      <c r="B16" s="82">
        <v>3</v>
      </c>
      <c r="C16" s="82">
        <v>2</v>
      </c>
      <c r="D16" s="82">
        <v>1</v>
      </c>
      <c r="E16" s="82">
        <v>15</v>
      </c>
      <c r="F16" s="82">
        <v>12</v>
      </c>
      <c r="G16" s="82">
        <v>4</v>
      </c>
      <c r="H16" s="101" t="s">
        <v>375</v>
      </c>
      <c r="I16" s="97">
        <v>4</v>
      </c>
      <c r="J16" s="97" t="s">
        <v>238</v>
      </c>
      <c r="K16" s="97">
        <v>5</v>
      </c>
      <c r="L16" s="102" t="s">
        <v>376</v>
      </c>
      <c r="M16" s="98"/>
      <c r="N16" s="102" t="s">
        <v>375</v>
      </c>
      <c r="O16" s="97">
        <v>6</v>
      </c>
      <c r="P16" s="97" t="s">
        <v>238</v>
      </c>
      <c r="Q16" s="97">
        <v>3</v>
      </c>
      <c r="R16" s="103" t="s">
        <v>377</v>
      </c>
      <c r="S16" s="108">
        <v>11</v>
      </c>
      <c r="T16" s="109" t="s">
        <v>375</v>
      </c>
      <c r="U16" t="s">
        <v>414</v>
      </c>
      <c r="V16" t="s">
        <v>415</v>
      </c>
      <c r="W16" t="s">
        <v>416</v>
      </c>
    </row>
    <row r="17" spans="1:23" ht="12.75">
      <c r="A17" s="81" t="s">
        <v>376</v>
      </c>
      <c r="B17" s="82">
        <v>3</v>
      </c>
      <c r="C17" s="82">
        <v>2</v>
      </c>
      <c r="D17" s="82">
        <v>1</v>
      </c>
      <c r="E17" s="82">
        <v>14</v>
      </c>
      <c r="F17" s="82">
        <v>13</v>
      </c>
      <c r="G17" s="82">
        <v>4</v>
      </c>
      <c r="H17" s="89" t="s">
        <v>378</v>
      </c>
      <c r="I17" s="84">
        <v>4</v>
      </c>
      <c r="J17" s="84" t="s">
        <v>238</v>
      </c>
      <c r="K17" s="84">
        <v>5</v>
      </c>
      <c r="L17" s="86" t="s">
        <v>377</v>
      </c>
      <c r="M17" s="85"/>
      <c r="N17" s="86" t="s">
        <v>378</v>
      </c>
      <c r="O17" s="84">
        <v>6</v>
      </c>
      <c r="P17" s="84" t="s">
        <v>238</v>
      </c>
      <c r="Q17" s="84">
        <v>3</v>
      </c>
      <c r="R17" s="87" t="s">
        <v>376</v>
      </c>
      <c r="S17" s="108">
        <v>12</v>
      </c>
      <c r="T17" s="109" t="s">
        <v>376</v>
      </c>
      <c r="U17" t="s">
        <v>438</v>
      </c>
      <c r="V17" t="s">
        <v>417</v>
      </c>
      <c r="W17" t="s">
        <v>418</v>
      </c>
    </row>
    <row r="18" spans="1:23" ht="13.5" thickBot="1">
      <c r="A18" t="s">
        <v>378</v>
      </c>
      <c r="B18" s="82">
        <v>3</v>
      </c>
      <c r="C18" s="82">
        <v>1</v>
      </c>
      <c r="D18" s="82">
        <v>2</v>
      </c>
      <c r="E18" s="82">
        <v>14</v>
      </c>
      <c r="F18" s="82">
        <v>13</v>
      </c>
      <c r="G18" s="82">
        <v>2</v>
      </c>
      <c r="H18" s="100" t="s">
        <v>375</v>
      </c>
      <c r="I18" s="91">
        <v>5</v>
      </c>
      <c r="J18" s="91" t="s">
        <v>238</v>
      </c>
      <c r="K18" s="91">
        <v>4</v>
      </c>
      <c r="L18" s="93" t="s">
        <v>378</v>
      </c>
      <c r="M18" s="93"/>
      <c r="N18" s="93" t="s">
        <v>377</v>
      </c>
      <c r="O18" s="91">
        <v>3</v>
      </c>
      <c r="P18" s="91" t="s">
        <v>238</v>
      </c>
      <c r="Q18" s="91">
        <v>6</v>
      </c>
      <c r="R18" s="104" t="s">
        <v>376</v>
      </c>
      <c r="S18" s="108">
        <v>13</v>
      </c>
      <c r="T18" s="109" t="s">
        <v>378</v>
      </c>
      <c r="U18" t="s">
        <v>419</v>
      </c>
      <c r="V18" t="s">
        <v>420</v>
      </c>
      <c r="W18" t="s">
        <v>421</v>
      </c>
    </row>
    <row r="19" spans="1:23" ht="12.75">
      <c r="A19" t="s">
        <v>377</v>
      </c>
      <c r="B19" s="82">
        <v>3</v>
      </c>
      <c r="C19" s="82">
        <v>1</v>
      </c>
      <c r="D19" s="82">
        <v>2</v>
      </c>
      <c r="E19" s="82">
        <v>11</v>
      </c>
      <c r="F19" s="82">
        <v>16</v>
      </c>
      <c r="G19" s="82">
        <v>2</v>
      </c>
      <c r="S19" s="108">
        <v>14</v>
      </c>
      <c r="T19" s="109" t="s">
        <v>377</v>
      </c>
      <c r="U19" t="s">
        <v>422</v>
      </c>
      <c r="V19" t="s">
        <v>423</v>
      </c>
      <c r="W19" t="s">
        <v>424</v>
      </c>
    </row>
    <row r="20" spans="19:20" ht="13.5" thickBot="1">
      <c r="S20" s="108"/>
      <c r="T20" s="109"/>
    </row>
    <row r="21" spans="1:20" ht="13.5" thickBot="1">
      <c r="A21" s="79" t="s">
        <v>379</v>
      </c>
      <c r="B21" s="80" t="s">
        <v>358</v>
      </c>
      <c r="C21" s="80" t="s">
        <v>345</v>
      </c>
      <c r="D21" s="80" t="s">
        <v>359</v>
      </c>
      <c r="E21" s="80" t="s">
        <v>360</v>
      </c>
      <c r="F21" s="80" t="s">
        <v>361</v>
      </c>
      <c r="G21" s="80" t="s">
        <v>362</v>
      </c>
      <c r="H21" s="140" t="s">
        <v>363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2"/>
      <c r="S21" s="108"/>
      <c r="T21" s="109"/>
    </row>
    <row r="22" spans="1:23" ht="12.75">
      <c r="A22" s="81" t="s">
        <v>380</v>
      </c>
      <c r="B22" s="82">
        <v>3</v>
      </c>
      <c r="C22" s="82">
        <v>3</v>
      </c>
      <c r="D22" s="82">
        <v>0</v>
      </c>
      <c r="E22" s="82">
        <v>18</v>
      </c>
      <c r="F22" s="82">
        <v>9</v>
      </c>
      <c r="G22" s="82">
        <v>6</v>
      </c>
      <c r="H22" s="96" t="s">
        <v>380</v>
      </c>
      <c r="I22" s="97">
        <v>5</v>
      </c>
      <c r="J22" s="97" t="s">
        <v>238</v>
      </c>
      <c r="K22" s="97">
        <v>4</v>
      </c>
      <c r="L22" s="98" t="s">
        <v>381</v>
      </c>
      <c r="M22" s="98"/>
      <c r="N22" s="102" t="s">
        <v>380</v>
      </c>
      <c r="O22" s="97">
        <v>7</v>
      </c>
      <c r="P22" s="97" t="s">
        <v>238</v>
      </c>
      <c r="Q22" s="97">
        <v>2</v>
      </c>
      <c r="R22" s="103" t="s">
        <v>382</v>
      </c>
      <c r="S22" s="108">
        <v>15</v>
      </c>
      <c r="T22" s="109" t="s">
        <v>380</v>
      </c>
      <c r="U22" t="s">
        <v>425</v>
      </c>
      <c r="V22" t="s">
        <v>426</v>
      </c>
      <c r="W22" t="s">
        <v>427</v>
      </c>
    </row>
    <row r="23" spans="1:23" ht="12.75">
      <c r="A23" s="81" t="s">
        <v>381</v>
      </c>
      <c r="B23" s="82">
        <v>3</v>
      </c>
      <c r="C23" s="82">
        <v>2</v>
      </c>
      <c r="D23" s="82">
        <v>1</v>
      </c>
      <c r="E23" s="82">
        <v>16</v>
      </c>
      <c r="F23" s="82">
        <v>11</v>
      </c>
      <c r="G23" s="82">
        <v>4</v>
      </c>
      <c r="H23" s="83" t="s">
        <v>383</v>
      </c>
      <c r="I23" s="84">
        <v>5</v>
      </c>
      <c r="J23" s="84" t="s">
        <v>238</v>
      </c>
      <c r="K23" s="84">
        <v>4</v>
      </c>
      <c r="L23" s="85" t="s">
        <v>382</v>
      </c>
      <c r="M23" s="85"/>
      <c r="N23" s="85" t="s">
        <v>383</v>
      </c>
      <c r="O23" s="84">
        <v>3</v>
      </c>
      <c r="P23" s="84" t="s">
        <v>238</v>
      </c>
      <c r="Q23" s="84">
        <v>6</v>
      </c>
      <c r="R23" s="88" t="s">
        <v>381</v>
      </c>
      <c r="S23" s="108">
        <v>16</v>
      </c>
      <c r="T23" s="109" t="s">
        <v>381</v>
      </c>
      <c r="U23" t="s">
        <v>428</v>
      </c>
      <c r="V23" t="s">
        <v>429</v>
      </c>
      <c r="W23" t="s">
        <v>430</v>
      </c>
    </row>
    <row r="24" spans="1:23" ht="13.5" thickBot="1">
      <c r="A24" t="s">
        <v>383</v>
      </c>
      <c r="B24" s="82">
        <v>3</v>
      </c>
      <c r="C24" s="82">
        <v>1</v>
      </c>
      <c r="D24" s="82">
        <v>2</v>
      </c>
      <c r="E24" s="82">
        <v>11</v>
      </c>
      <c r="F24" s="82">
        <v>16</v>
      </c>
      <c r="G24" s="82">
        <v>2</v>
      </c>
      <c r="H24" s="100" t="s">
        <v>380</v>
      </c>
      <c r="I24" s="91">
        <v>6</v>
      </c>
      <c r="J24" s="91" t="s">
        <v>238</v>
      </c>
      <c r="K24" s="91">
        <v>3</v>
      </c>
      <c r="L24" s="93" t="s">
        <v>383</v>
      </c>
      <c r="M24" s="93"/>
      <c r="N24" s="93" t="s">
        <v>382</v>
      </c>
      <c r="O24" s="91">
        <v>3</v>
      </c>
      <c r="P24" s="91" t="s">
        <v>238</v>
      </c>
      <c r="Q24" s="91">
        <v>6</v>
      </c>
      <c r="R24" s="104" t="s">
        <v>381</v>
      </c>
      <c r="S24" s="108">
        <v>17</v>
      </c>
      <c r="T24" s="109" t="s">
        <v>383</v>
      </c>
      <c r="U24" t="s">
        <v>431</v>
      </c>
      <c r="V24" t="s">
        <v>432</v>
      </c>
      <c r="W24" t="s">
        <v>433</v>
      </c>
    </row>
    <row r="25" spans="1:23" ht="12.75">
      <c r="A25" t="s">
        <v>382</v>
      </c>
      <c r="B25" s="82">
        <v>3</v>
      </c>
      <c r="C25" s="82">
        <v>0</v>
      </c>
      <c r="D25" s="82">
        <v>3</v>
      </c>
      <c r="E25" s="82">
        <v>9</v>
      </c>
      <c r="F25" s="82">
        <v>18</v>
      </c>
      <c r="G25" s="82">
        <v>0</v>
      </c>
      <c r="S25" s="108">
        <v>18</v>
      </c>
      <c r="T25" s="109" t="s">
        <v>382</v>
      </c>
      <c r="U25" t="s">
        <v>434</v>
      </c>
      <c r="V25" t="s">
        <v>88</v>
      </c>
      <c r="W25" t="s">
        <v>435</v>
      </c>
    </row>
    <row r="28" ht="12.75">
      <c r="A28" s="80" t="s">
        <v>384</v>
      </c>
    </row>
    <row r="29" spans="1:2" ht="12.75">
      <c r="A29" s="105" t="s">
        <v>364</v>
      </c>
      <c r="B29" s="82">
        <v>10</v>
      </c>
    </row>
    <row r="30" spans="1:2" ht="12.75">
      <c r="A30" s="106" t="s">
        <v>370</v>
      </c>
      <c r="B30" s="82">
        <v>5</v>
      </c>
    </row>
    <row r="31" spans="1:2" ht="12.75">
      <c r="A31" s="105" t="s">
        <v>369</v>
      </c>
      <c r="B31" s="82">
        <v>10</v>
      </c>
    </row>
    <row r="32" spans="1:2" ht="12.75">
      <c r="A32" s="106" t="s">
        <v>15</v>
      </c>
      <c r="B32" s="82">
        <v>9</v>
      </c>
    </row>
    <row r="33" spans="1:2" ht="12.75">
      <c r="A33" s="105" t="s">
        <v>375</v>
      </c>
      <c r="B33" s="82">
        <v>7</v>
      </c>
    </row>
    <row r="34" spans="1:2" ht="12.75">
      <c r="A34" s="106" t="s">
        <v>381</v>
      </c>
      <c r="B34" s="82">
        <v>10</v>
      </c>
    </row>
    <row r="35" spans="1:2" ht="12.75">
      <c r="A35" s="105" t="s">
        <v>380</v>
      </c>
      <c r="B35" s="82">
        <v>10</v>
      </c>
    </row>
    <row r="36" spans="1:2" ht="12.75">
      <c r="A36" s="106" t="s">
        <v>376</v>
      </c>
      <c r="B36" s="82">
        <v>9</v>
      </c>
    </row>
    <row r="37" ht="12.75">
      <c r="A37" s="82"/>
    </row>
    <row r="38" ht="12.75">
      <c r="A38" s="80" t="s">
        <v>385</v>
      </c>
    </row>
    <row r="39" spans="1:2" ht="12.75">
      <c r="A39" s="105" t="str">
        <f>IF(B29="","",IF(B29&gt;9,A29,A30))</f>
        <v>Stirling</v>
      </c>
      <c r="B39" s="82">
        <v>10</v>
      </c>
    </row>
    <row r="40" spans="1:2" ht="12.75">
      <c r="A40" s="106" t="str">
        <f>IF(B31="","",IF(B31&gt;9,A31,A32))</f>
        <v>Talent's</v>
      </c>
      <c r="B40" s="82">
        <v>6</v>
      </c>
    </row>
    <row r="41" spans="1:2" ht="12.75">
      <c r="A41" s="105" t="str">
        <f>IF(B33="","",IF(B33&gt;9,A33,A34))</f>
        <v>Smokies</v>
      </c>
      <c r="B41" s="82">
        <v>5</v>
      </c>
    </row>
    <row r="42" spans="1:2" ht="12.75">
      <c r="A42" s="106" t="str">
        <f>IF(B35="","",IF(B35&gt;9,A35,A36))</f>
        <v>Styx</v>
      </c>
      <c r="B42" s="82">
        <v>10</v>
      </c>
    </row>
    <row r="43" ht="12.75">
      <c r="A43" s="82"/>
    </row>
    <row r="44" ht="12.75">
      <c r="A44" s="80" t="s">
        <v>236</v>
      </c>
    </row>
    <row r="45" spans="1:2" ht="12.75">
      <c r="A45" s="105" t="str">
        <f>IF(B39="","",IF(B39&gt;9,A39,A40))</f>
        <v>Stirling</v>
      </c>
      <c r="B45" s="82">
        <v>1</v>
      </c>
    </row>
    <row r="46" spans="1:2" ht="12.75">
      <c r="A46" s="106" t="str">
        <f>IF(B41="","",IF(B41&gt;9,A41,A42))</f>
        <v>Styx</v>
      </c>
      <c r="B46" s="82">
        <v>10</v>
      </c>
    </row>
    <row r="48" ht="12.75">
      <c r="A48" s="80" t="s">
        <v>386</v>
      </c>
    </row>
    <row r="49" ht="12.75">
      <c r="A49" s="107" t="str">
        <f>IF(B45="","",IF(B45&gt;9,A45,A46))</f>
        <v>Styx</v>
      </c>
    </row>
  </sheetData>
  <mergeCells count="5">
    <mergeCell ref="H21:R21"/>
    <mergeCell ref="U1:W1"/>
    <mergeCell ref="H1:R1"/>
    <mergeCell ref="H8:R8"/>
    <mergeCell ref="H15:R1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="90" zoomScaleNormal="90" workbookViewId="0" topLeftCell="A42">
      <selection activeCell="A74" sqref="A74"/>
    </sheetView>
  </sheetViews>
  <sheetFormatPr defaultColWidth="9.140625" defaultRowHeight="12.75"/>
  <cols>
    <col min="1" max="1" width="16.421875" style="43" customWidth="1"/>
    <col min="2" max="4" width="3.7109375" style="43" customWidth="1"/>
    <col min="5" max="5" width="16.421875" style="43" bestFit="1" customWidth="1"/>
    <col min="6" max="6" width="3.28125" style="43" bestFit="1" customWidth="1"/>
    <col min="7" max="16384" width="9.140625" style="43" customWidth="1"/>
  </cols>
  <sheetData>
    <row r="1" spans="1:6" ht="12.75">
      <c r="A1" s="160" t="s">
        <v>459</v>
      </c>
      <c r="B1" s="161"/>
      <c r="C1" s="161"/>
      <c r="D1" s="161"/>
      <c r="E1" s="162" t="s">
        <v>226</v>
      </c>
      <c r="F1" s="163">
        <v>10</v>
      </c>
    </row>
    <row r="2" spans="1:6" ht="12.75">
      <c r="A2" s="170" t="s">
        <v>35</v>
      </c>
      <c r="B2" s="164">
        <v>10</v>
      </c>
      <c r="C2" s="166" t="s">
        <v>238</v>
      </c>
      <c r="D2" s="164">
        <v>0</v>
      </c>
      <c r="E2" s="165" t="s">
        <v>260</v>
      </c>
      <c r="F2" s="167"/>
    </row>
    <row r="3" spans="1:6" ht="12.75">
      <c r="A3" s="165" t="s">
        <v>79</v>
      </c>
      <c r="B3" s="164">
        <v>8</v>
      </c>
      <c r="C3" s="166" t="s">
        <v>238</v>
      </c>
      <c r="D3" s="164">
        <v>10</v>
      </c>
      <c r="E3" s="170" t="s">
        <v>142</v>
      </c>
      <c r="F3" s="164"/>
    </row>
    <row r="4" spans="1:6" ht="12.75">
      <c r="A4" s="170" t="s">
        <v>46</v>
      </c>
      <c r="B4" s="164">
        <v>10</v>
      </c>
      <c r="C4" s="166" t="s">
        <v>238</v>
      </c>
      <c r="D4" s="164">
        <v>5</v>
      </c>
      <c r="E4" s="165" t="s">
        <v>81</v>
      </c>
      <c r="F4" s="164"/>
    </row>
    <row r="5" spans="1:6" ht="12.75">
      <c r="A5" s="170" t="s">
        <v>461</v>
      </c>
      <c r="B5" s="164">
        <v>10</v>
      </c>
      <c r="C5" s="166" t="s">
        <v>238</v>
      </c>
      <c r="D5" s="164">
        <v>0</v>
      </c>
      <c r="E5" s="165" t="s">
        <v>260</v>
      </c>
      <c r="F5" s="167"/>
    </row>
    <row r="6" spans="1:6" ht="12.75">
      <c r="A6" s="170" t="s">
        <v>47</v>
      </c>
      <c r="B6" s="164">
        <v>10</v>
      </c>
      <c r="C6" s="166" t="s">
        <v>238</v>
      </c>
      <c r="D6" s="164">
        <v>0</v>
      </c>
      <c r="E6" s="165" t="s">
        <v>260</v>
      </c>
      <c r="F6" s="167"/>
    </row>
    <row r="7" spans="1:6" ht="12.75">
      <c r="A7" s="165" t="s">
        <v>42</v>
      </c>
      <c r="B7" s="164">
        <v>6</v>
      </c>
      <c r="C7" s="166" t="s">
        <v>238</v>
      </c>
      <c r="D7" s="164">
        <v>10</v>
      </c>
      <c r="E7" s="170" t="s">
        <v>94</v>
      </c>
      <c r="F7" s="164"/>
    </row>
    <row r="8" spans="1:6" ht="12.75">
      <c r="A8" s="170" t="s">
        <v>95</v>
      </c>
      <c r="B8" s="164">
        <v>10</v>
      </c>
      <c r="C8" s="166" t="s">
        <v>238</v>
      </c>
      <c r="D8" s="164">
        <v>6</v>
      </c>
      <c r="E8" s="165" t="s">
        <v>462</v>
      </c>
      <c r="F8" s="164"/>
    </row>
    <row r="9" spans="1:6" ht="12.75">
      <c r="A9" s="170" t="s">
        <v>38</v>
      </c>
      <c r="B9" s="164">
        <v>10</v>
      </c>
      <c r="C9" s="166" t="s">
        <v>238</v>
      </c>
      <c r="D9" s="164">
        <v>0</v>
      </c>
      <c r="E9" s="165" t="s">
        <v>260</v>
      </c>
      <c r="F9" s="167"/>
    </row>
    <row r="10" spans="1:6" ht="12.75">
      <c r="A10" s="170" t="s">
        <v>37</v>
      </c>
      <c r="B10" s="164">
        <v>10</v>
      </c>
      <c r="C10" s="166" t="s">
        <v>238</v>
      </c>
      <c r="D10" s="164">
        <v>0</v>
      </c>
      <c r="E10" s="165" t="s">
        <v>260</v>
      </c>
      <c r="F10" s="167"/>
    </row>
    <row r="11" spans="1:6" ht="12.75">
      <c r="A11" s="165" t="s">
        <v>103</v>
      </c>
      <c r="B11" s="164">
        <v>7</v>
      </c>
      <c r="C11" s="166" t="s">
        <v>238</v>
      </c>
      <c r="D11" s="164">
        <v>10</v>
      </c>
      <c r="E11" s="170" t="s">
        <v>134</v>
      </c>
      <c r="F11" s="164"/>
    </row>
    <row r="12" spans="1:6" ht="12.75">
      <c r="A12" s="170" t="s">
        <v>61</v>
      </c>
      <c r="B12" s="164">
        <v>10</v>
      </c>
      <c r="C12" s="166" t="s">
        <v>238</v>
      </c>
      <c r="D12" s="164">
        <v>7</v>
      </c>
      <c r="E12" s="165" t="s">
        <v>463</v>
      </c>
      <c r="F12" s="164"/>
    </row>
    <row r="13" spans="1:6" ht="12.75">
      <c r="A13" s="165" t="s">
        <v>49</v>
      </c>
      <c r="B13" s="164">
        <v>9</v>
      </c>
      <c r="C13" s="166" t="s">
        <v>238</v>
      </c>
      <c r="D13" s="164">
        <v>10</v>
      </c>
      <c r="E13" s="170" t="s">
        <v>102</v>
      </c>
      <c r="F13" s="164"/>
    </row>
    <row r="14" spans="1:6" ht="12.75">
      <c r="A14" s="165" t="s">
        <v>52</v>
      </c>
      <c r="B14" s="164">
        <v>7</v>
      </c>
      <c r="C14" s="166" t="s">
        <v>238</v>
      </c>
      <c r="D14" s="164">
        <v>10</v>
      </c>
      <c r="E14" s="170" t="s">
        <v>84</v>
      </c>
      <c r="F14" s="164"/>
    </row>
    <row r="15" spans="1:6" ht="12.75">
      <c r="A15" s="165" t="s">
        <v>64</v>
      </c>
      <c r="B15" s="164">
        <v>9</v>
      </c>
      <c r="C15" s="166" t="s">
        <v>238</v>
      </c>
      <c r="D15" s="164">
        <v>10</v>
      </c>
      <c r="E15" s="170" t="s">
        <v>206</v>
      </c>
      <c r="F15" s="164"/>
    </row>
    <row r="16" spans="1:6" ht="12.75">
      <c r="A16" s="170" t="s">
        <v>92</v>
      </c>
      <c r="B16" s="164">
        <v>10</v>
      </c>
      <c r="C16" s="166" t="s">
        <v>238</v>
      </c>
      <c r="D16" s="164">
        <v>1</v>
      </c>
      <c r="E16" s="165" t="s">
        <v>223</v>
      </c>
      <c r="F16" s="164"/>
    </row>
    <row r="17" spans="1:6" ht="12.75">
      <c r="A17" s="170" t="s">
        <v>40</v>
      </c>
      <c r="B17" s="164">
        <v>10</v>
      </c>
      <c r="C17" s="166" t="s">
        <v>238</v>
      </c>
      <c r="D17" s="164">
        <v>0</v>
      </c>
      <c r="E17" s="165" t="s">
        <v>260</v>
      </c>
      <c r="F17" s="167"/>
    </row>
    <row r="18" spans="1:6" ht="12.75">
      <c r="A18" s="170" t="s">
        <v>34</v>
      </c>
      <c r="B18" s="164">
        <v>10</v>
      </c>
      <c r="C18" s="166" t="s">
        <v>238</v>
      </c>
      <c r="D18" s="164">
        <v>0</v>
      </c>
      <c r="E18" s="165" t="s">
        <v>260</v>
      </c>
      <c r="F18" s="167"/>
    </row>
    <row r="19" spans="1:6" ht="12.75">
      <c r="A19" s="170" t="s">
        <v>86</v>
      </c>
      <c r="B19" s="164">
        <v>10</v>
      </c>
      <c r="C19" s="166" t="s">
        <v>238</v>
      </c>
      <c r="D19" s="164">
        <v>3</v>
      </c>
      <c r="E19" s="165" t="s">
        <v>197</v>
      </c>
      <c r="F19" s="164"/>
    </row>
    <row r="20" spans="1:6" ht="12.75">
      <c r="A20" s="165" t="s">
        <v>56</v>
      </c>
      <c r="B20" s="164">
        <v>8</v>
      </c>
      <c r="C20" s="166" t="s">
        <v>238</v>
      </c>
      <c r="D20" s="164">
        <v>10</v>
      </c>
      <c r="E20" s="170" t="s">
        <v>115</v>
      </c>
      <c r="F20" s="164"/>
    </row>
    <row r="21" spans="1:6" ht="12.75">
      <c r="A21" s="170" t="s">
        <v>36</v>
      </c>
      <c r="B21" s="164">
        <v>10</v>
      </c>
      <c r="C21" s="166" t="s">
        <v>238</v>
      </c>
      <c r="D21" s="164">
        <v>0</v>
      </c>
      <c r="E21" s="165" t="s">
        <v>260</v>
      </c>
      <c r="F21" s="167"/>
    </row>
    <row r="22" spans="1:6" ht="12.75">
      <c r="A22" s="170" t="s">
        <v>53</v>
      </c>
      <c r="B22" s="164">
        <v>10</v>
      </c>
      <c r="C22" s="166" t="s">
        <v>238</v>
      </c>
      <c r="D22" s="164">
        <v>2</v>
      </c>
      <c r="E22" s="165" t="s">
        <v>139</v>
      </c>
      <c r="F22" s="164"/>
    </row>
    <row r="23" spans="1:6" ht="12.75">
      <c r="A23" s="165" t="s">
        <v>73</v>
      </c>
      <c r="B23" s="164">
        <v>3</v>
      </c>
      <c r="C23" s="166" t="s">
        <v>238</v>
      </c>
      <c r="D23" s="164">
        <v>10</v>
      </c>
      <c r="E23" s="170" t="s">
        <v>107</v>
      </c>
      <c r="F23" s="164"/>
    </row>
    <row r="24" spans="1:6" ht="12.75">
      <c r="A24" s="170" t="s">
        <v>74</v>
      </c>
      <c r="B24" s="164">
        <v>10</v>
      </c>
      <c r="C24" s="166" t="s">
        <v>238</v>
      </c>
      <c r="D24" s="164">
        <v>7</v>
      </c>
      <c r="E24" s="165" t="s">
        <v>464</v>
      </c>
      <c r="F24" s="164"/>
    </row>
    <row r="25" spans="1:6" ht="12.75">
      <c r="A25" s="170" t="s">
        <v>39</v>
      </c>
      <c r="B25" s="164">
        <v>10</v>
      </c>
      <c r="C25" s="166" t="s">
        <v>238</v>
      </c>
      <c r="D25" s="164">
        <v>0</v>
      </c>
      <c r="E25" s="165" t="s">
        <v>260</v>
      </c>
      <c r="F25" s="167"/>
    </row>
    <row r="26" spans="1:6" ht="12.75">
      <c r="A26" s="170" t="s">
        <v>41</v>
      </c>
      <c r="B26" s="164">
        <v>10</v>
      </c>
      <c r="C26" s="166" t="s">
        <v>238</v>
      </c>
      <c r="D26" s="164">
        <v>0</v>
      </c>
      <c r="E26" s="165" t="s">
        <v>260</v>
      </c>
      <c r="F26" s="167"/>
    </row>
    <row r="27" spans="1:6" ht="12.75">
      <c r="A27" s="170" t="s">
        <v>71</v>
      </c>
      <c r="B27" s="164">
        <v>10</v>
      </c>
      <c r="C27" s="166" t="s">
        <v>238</v>
      </c>
      <c r="D27" s="164">
        <v>1</v>
      </c>
      <c r="E27" s="165" t="s">
        <v>137</v>
      </c>
      <c r="F27" s="164"/>
    </row>
    <row r="28" spans="1:6" ht="12.75">
      <c r="A28" s="170" t="s">
        <v>60</v>
      </c>
      <c r="B28" s="164">
        <v>10</v>
      </c>
      <c r="C28" s="166" t="s">
        <v>238</v>
      </c>
      <c r="D28" s="164">
        <v>7</v>
      </c>
      <c r="E28" s="165" t="s">
        <v>153</v>
      </c>
      <c r="F28" s="164"/>
    </row>
    <row r="29" spans="1:6" ht="12.75">
      <c r="A29" s="170" t="s">
        <v>48</v>
      </c>
      <c r="B29" s="164">
        <v>10</v>
      </c>
      <c r="C29" s="166" t="s">
        <v>238</v>
      </c>
      <c r="D29" s="164">
        <v>0</v>
      </c>
      <c r="E29" s="165" t="s">
        <v>260</v>
      </c>
      <c r="F29" s="167"/>
    </row>
    <row r="30" spans="1:6" ht="12.75">
      <c r="A30" s="170" t="s">
        <v>43</v>
      </c>
      <c r="B30" s="164">
        <v>10</v>
      </c>
      <c r="C30" s="166" t="s">
        <v>238</v>
      </c>
      <c r="D30" s="164">
        <v>0</v>
      </c>
      <c r="E30" s="165" t="s">
        <v>260</v>
      </c>
      <c r="F30" s="167"/>
    </row>
    <row r="31" spans="1:6" ht="12.75">
      <c r="A31" s="165" t="s">
        <v>58</v>
      </c>
      <c r="B31" s="164">
        <v>3</v>
      </c>
      <c r="C31" s="166" t="s">
        <v>238</v>
      </c>
      <c r="D31" s="164">
        <v>10</v>
      </c>
      <c r="E31" s="170" t="s">
        <v>124</v>
      </c>
      <c r="F31" s="164"/>
    </row>
    <row r="32" spans="1:6" ht="12.75">
      <c r="A32" s="165" t="s">
        <v>89</v>
      </c>
      <c r="B32" s="164">
        <v>5</v>
      </c>
      <c r="C32" s="166" t="s">
        <v>238</v>
      </c>
      <c r="D32" s="164">
        <v>10</v>
      </c>
      <c r="E32" s="170" t="s">
        <v>315</v>
      </c>
      <c r="F32" s="164"/>
    </row>
    <row r="33" spans="1:6" ht="12.75">
      <c r="A33" s="170" t="s">
        <v>33</v>
      </c>
      <c r="B33" s="164">
        <v>10</v>
      </c>
      <c r="C33" s="166" t="s">
        <v>238</v>
      </c>
      <c r="D33" s="164">
        <v>0</v>
      </c>
      <c r="E33" s="165" t="s">
        <v>260</v>
      </c>
      <c r="F33" s="167"/>
    </row>
    <row r="34" spans="1:6" ht="12.75">
      <c r="A34" s="168"/>
      <c r="B34" s="169"/>
      <c r="C34" s="169"/>
      <c r="D34" s="169"/>
      <c r="E34" s="168"/>
      <c r="F34" s="169"/>
    </row>
    <row r="35" spans="1:6" ht="12.75">
      <c r="A35" s="160" t="s">
        <v>460</v>
      </c>
      <c r="B35" s="161"/>
      <c r="C35" s="161"/>
      <c r="D35" s="161"/>
      <c r="E35" s="162" t="s">
        <v>226</v>
      </c>
      <c r="F35" s="163">
        <v>10</v>
      </c>
    </row>
    <row r="36" spans="1:6" ht="12.75">
      <c r="A36" s="170" t="s">
        <v>35</v>
      </c>
      <c r="B36" s="164">
        <v>10</v>
      </c>
      <c r="C36" s="166" t="s">
        <v>238</v>
      </c>
      <c r="D36" s="164">
        <v>2</v>
      </c>
      <c r="E36" s="165" t="s">
        <v>142</v>
      </c>
      <c r="F36" s="164"/>
    </row>
    <row r="37" spans="1:6" ht="12.75">
      <c r="A37" s="170" t="s">
        <v>46</v>
      </c>
      <c r="B37" s="164">
        <v>10</v>
      </c>
      <c r="C37" s="166" t="s">
        <v>238</v>
      </c>
      <c r="D37" s="164">
        <v>8</v>
      </c>
      <c r="E37" s="165" t="s">
        <v>461</v>
      </c>
      <c r="F37" s="164"/>
    </row>
    <row r="38" spans="1:6" ht="12.75">
      <c r="A38" s="170" t="s">
        <v>47</v>
      </c>
      <c r="B38" s="164">
        <v>10</v>
      </c>
      <c r="C38" s="166" t="s">
        <v>238</v>
      </c>
      <c r="D38" s="164">
        <v>2</v>
      </c>
      <c r="E38" s="165" t="s">
        <v>94</v>
      </c>
      <c r="F38" s="164"/>
    </row>
    <row r="39" spans="1:6" ht="12.75">
      <c r="A39" s="165" t="s">
        <v>95</v>
      </c>
      <c r="B39" s="164">
        <v>7</v>
      </c>
      <c r="C39" s="166" t="s">
        <v>238</v>
      </c>
      <c r="D39" s="164">
        <v>10</v>
      </c>
      <c r="E39" s="170" t="s">
        <v>38</v>
      </c>
      <c r="F39" s="164"/>
    </row>
    <row r="40" spans="1:6" ht="12.75">
      <c r="A40" s="170" t="s">
        <v>37</v>
      </c>
      <c r="B40" s="164">
        <v>10</v>
      </c>
      <c r="C40" s="166" t="s">
        <v>238</v>
      </c>
      <c r="D40" s="164">
        <v>3</v>
      </c>
      <c r="E40" s="165" t="s">
        <v>134</v>
      </c>
      <c r="F40" s="164"/>
    </row>
    <row r="41" spans="1:6" ht="12.75">
      <c r="A41" s="171" t="s">
        <v>61</v>
      </c>
      <c r="B41" s="164">
        <v>10</v>
      </c>
      <c r="C41" s="166" t="s">
        <v>238</v>
      </c>
      <c r="D41" s="164">
        <v>3</v>
      </c>
      <c r="E41" s="165" t="s">
        <v>102</v>
      </c>
      <c r="F41" s="164"/>
    </row>
    <row r="42" spans="1:6" ht="12.75">
      <c r="A42" s="165" t="s">
        <v>84</v>
      </c>
      <c r="B42" s="164">
        <v>7</v>
      </c>
      <c r="C42" s="166" t="s">
        <v>238</v>
      </c>
      <c r="D42" s="164">
        <v>10</v>
      </c>
      <c r="E42" s="170" t="s">
        <v>206</v>
      </c>
      <c r="F42" s="164"/>
    </row>
    <row r="43" spans="1:6" ht="12.75">
      <c r="A43" s="165" t="s">
        <v>92</v>
      </c>
      <c r="B43" s="164">
        <v>3</v>
      </c>
      <c r="C43" s="166" t="s">
        <v>238</v>
      </c>
      <c r="D43" s="164">
        <v>10</v>
      </c>
      <c r="E43" s="170" t="s">
        <v>40</v>
      </c>
      <c r="F43" s="164"/>
    </row>
    <row r="44" spans="1:6" ht="12.75">
      <c r="A44" s="170" t="s">
        <v>34</v>
      </c>
      <c r="B44" s="164">
        <v>10</v>
      </c>
      <c r="C44" s="166" t="s">
        <v>238</v>
      </c>
      <c r="D44" s="164">
        <v>1</v>
      </c>
      <c r="E44" s="165" t="s">
        <v>86</v>
      </c>
      <c r="F44" s="164"/>
    </row>
    <row r="45" spans="1:6" ht="12.75">
      <c r="A45" s="165" t="s">
        <v>115</v>
      </c>
      <c r="B45" s="164">
        <v>2</v>
      </c>
      <c r="C45" s="166" t="s">
        <v>238</v>
      </c>
      <c r="D45" s="164">
        <v>10</v>
      </c>
      <c r="E45" s="170" t="s">
        <v>36</v>
      </c>
      <c r="F45" s="164"/>
    </row>
    <row r="46" spans="1:6" ht="12.75">
      <c r="A46" s="165" t="s">
        <v>53</v>
      </c>
      <c r="B46" s="164">
        <v>8</v>
      </c>
      <c r="C46" s="166" t="s">
        <v>238</v>
      </c>
      <c r="D46" s="164">
        <v>10</v>
      </c>
      <c r="E46" s="170" t="s">
        <v>107</v>
      </c>
      <c r="F46" s="164"/>
    </row>
    <row r="47" spans="1:6" ht="12.75">
      <c r="A47" s="165" t="s">
        <v>74</v>
      </c>
      <c r="B47" s="164">
        <v>9</v>
      </c>
      <c r="C47" s="166" t="s">
        <v>238</v>
      </c>
      <c r="D47" s="164">
        <v>10</v>
      </c>
      <c r="E47" s="170" t="s">
        <v>39</v>
      </c>
      <c r="F47" s="164"/>
    </row>
    <row r="48" spans="1:6" ht="12.75">
      <c r="A48" s="165" t="s">
        <v>41</v>
      </c>
      <c r="B48" s="164">
        <v>9</v>
      </c>
      <c r="C48" s="166" t="s">
        <v>238</v>
      </c>
      <c r="D48" s="164">
        <v>10</v>
      </c>
      <c r="E48" s="170" t="s">
        <v>71</v>
      </c>
      <c r="F48" s="164"/>
    </row>
    <row r="49" spans="1:6" ht="12.75">
      <c r="A49" s="170" t="s">
        <v>60</v>
      </c>
      <c r="B49" s="164">
        <v>10</v>
      </c>
      <c r="C49" s="166" t="s">
        <v>238</v>
      </c>
      <c r="D49" s="164">
        <v>9</v>
      </c>
      <c r="E49" s="165" t="s">
        <v>48</v>
      </c>
      <c r="F49" s="164"/>
    </row>
    <row r="50" spans="1:6" ht="12.75">
      <c r="A50" s="165" t="s">
        <v>43</v>
      </c>
      <c r="B50" s="164">
        <v>2</v>
      </c>
      <c r="C50" s="166" t="s">
        <v>238</v>
      </c>
      <c r="D50" s="164">
        <v>10</v>
      </c>
      <c r="E50" s="170" t="s">
        <v>124</v>
      </c>
      <c r="F50" s="164"/>
    </row>
    <row r="51" spans="1:6" ht="12.75">
      <c r="A51" s="165" t="s">
        <v>315</v>
      </c>
      <c r="B51" s="164">
        <v>5</v>
      </c>
      <c r="C51" s="166" t="s">
        <v>238</v>
      </c>
      <c r="D51" s="164">
        <v>10</v>
      </c>
      <c r="E51" s="170" t="s">
        <v>33</v>
      </c>
      <c r="F51" s="164"/>
    </row>
    <row r="52" spans="1:6" ht="12.75">
      <c r="A52" s="168"/>
      <c r="B52" s="169"/>
      <c r="C52" s="169"/>
      <c r="D52" s="169"/>
      <c r="E52" s="168"/>
      <c r="F52" s="169"/>
    </row>
    <row r="53" spans="1:6" ht="12.75">
      <c r="A53" s="160" t="s">
        <v>233</v>
      </c>
      <c r="B53" s="161"/>
      <c r="C53" s="161"/>
      <c r="D53" s="161"/>
      <c r="E53" s="162" t="s">
        <v>226</v>
      </c>
      <c r="F53" s="163">
        <v>10</v>
      </c>
    </row>
    <row r="54" spans="1:6" ht="12.75">
      <c r="A54" s="170" t="s">
        <v>35</v>
      </c>
      <c r="B54" s="164">
        <v>10</v>
      </c>
      <c r="C54" s="166" t="s">
        <v>238</v>
      </c>
      <c r="D54" s="164">
        <v>8</v>
      </c>
      <c r="E54" s="165" t="s">
        <v>46</v>
      </c>
      <c r="F54" s="164"/>
    </row>
    <row r="55" spans="1:6" ht="12.75">
      <c r="A55" s="165" t="s">
        <v>47</v>
      </c>
      <c r="B55" s="164">
        <v>5</v>
      </c>
      <c r="C55" s="166" t="s">
        <v>238</v>
      </c>
      <c r="D55" s="164">
        <v>10</v>
      </c>
      <c r="E55" s="170" t="s">
        <v>38</v>
      </c>
      <c r="F55" s="164"/>
    </row>
    <row r="56" spans="1:6" ht="12.75">
      <c r="A56" s="170" t="s">
        <v>37</v>
      </c>
      <c r="B56" s="164">
        <v>10</v>
      </c>
      <c r="C56" s="166" t="s">
        <v>238</v>
      </c>
      <c r="D56" s="164">
        <v>3</v>
      </c>
      <c r="E56" s="165" t="s">
        <v>61</v>
      </c>
      <c r="F56" s="164"/>
    </row>
    <row r="57" spans="1:6" ht="12.75">
      <c r="A57" s="165" t="s">
        <v>206</v>
      </c>
      <c r="B57" s="164">
        <v>3</v>
      </c>
      <c r="C57" s="166" t="s">
        <v>238</v>
      </c>
      <c r="D57" s="164">
        <v>10</v>
      </c>
      <c r="E57" s="170" t="s">
        <v>40</v>
      </c>
      <c r="F57" s="164"/>
    </row>
    <row r="58" spans="1:6" ht="12.75">
      <c r="A58" s="165" t="s">
        <v>34</v>
      </c>
      <c r="B58" s="164">
        <v>5</v>
      </c>
      <c r="C58" s="166" t="s">
        <v>238</v>
      </c>
      <c r="D58" s="164">
        <v>10</v>
      </c>
      <c r="E58" s="170" t="s">
        <v>36</v>
      </c>
      <c r="F58" s="164"/>
    </row>
    <row r="59" spans="1:6" ht="12.75">
      <c r="A59" s="165" t="s">
        <v>107</v>
      </c>
      <c r="B59" s="164">
        <v>8</v>
      </c>
      <c r="C59" s="166" t="s">
        <v>238</v>
      </c>
      <c r="D59" s="164">
        <v>10</v>
      </c>
      <c r="E59" s="170" t="s">
        <v>39</v>
      </c>
      <c r="F59" s="164"/>
    </row>
    <row r="60" spans="1:6" ht="12.75">
      <c r="A60" s="165" t="s">
        <v>71</v>
      </c>
      <c r="B60" s="164">
        <v>7</v>
      </c>
      <c r="C60" s="166" t="s">
        <v>238</v>
      </c>
      <c r="D60" s="164">
        <v>10</v>
      </c>
      <c r="E60" s="170" t="s">
        <v>60</v>
      </c>
      <c r="F60" s="164"/>
    </row>
    <row r="61" spans="1:6" ht="12.75">
      <c r="A61" s="170" t="s">
        <v>124</v>
      </c>
      <c r="B61" s="164">
        <v>10</v>
      </c>
      <c r="C61" s="166" t="s">
        <v>238</v>
      </c>
      <c r="D61" s="164">
        <v>8</v>
      </c>
      <c r="E61" s="165" t="s">
        <v>33</v>
      </c>
      <c r="F61" s="164"/>
    </row>
    <row r="62" spans="1:6" ht="12.75">
      <c r="A62" s="168"/>
      <c r="B62" s="169"/>
      <c r="C62" s="169"/>
      <c r="D62" s="169"/>
      <c r="E62" s="168"/>
      <c r="F62" s="169"/>
    </row>
    <row r="63" spans="1:6" ht="12.75">
      <c r="A63" s="160" t="s">
        <v>384</v>
      </c>
      <c r="B63" s="161"/>
      <c r="C63" s="161"/>
      <c r="D63" s="161"/>
      <c r="E63" s="162" t="s">
        <v>226</v>
      </c>
      <c r="F63" s="163">
        <v>10</v>
      </c>
    </row>
    <row r="64" spans="1:6" ht="12.75">
      <c r="A64" s="170" t="s">
        <v>35</v>
      </c>
      <c r="B64" s="164">
        <v>10</v>
      </c>
      <c r="C64" s="166" t="s">
        <v>238</v>
      </c>
      <c r="D64" s="164">
        <v>7</v>
      </c>
      <c r="E64" s="165" t="s">
        <v>38</v>
      </c>
      <c r="F64" s="164"/>
    </row>
    <row r="65" spans="1:6" ht="12.75">
      <c r="A65" s="165" t="s">
        <v>37</v>
      </c>
      <c r="B65" s="164">
        <v>7</v>
      </c>
      <c r="C65" s="166" t="s">
        <v>238</v>
      </c>
      <c r="D65" s="164">
        <v>10</v>
      </c>
      <c r="E65" s="170" t="s">
        <v>40</v>
      </c>
      <c r="F65" s="164"/>
    </row>
    <row r="66" spans="1:6" ht="12.75">
      <c r="A66" s="170" t="s">
        <v>36</v>
      </c>
      <c r="B66" s="164">
        <v>10</v>
      </c>
      <c r="C66" s="166" t="s">
        <v>238</v>
      </c>
      <c r="D66" s="164">
        <v>4</v>
      </c>
      <c r="E66" s="165" t="s">
        <v>39</v>
      </c>
      <c r="F66" s="164"/>
    </row>
    <row r="67" spans="1:6" ht="12.75">
      <c r="A67" s="165" t="s">
        <v>60</v>
      </c>
      <c r="B67" s="164">
        <v>3</v>
      </c>
      <c r="C67" s="166" t="s">
        <v>238</v>
      </c>
      <c r="D67" s="164">
        <v>10</v>
      </c>
      <c r="E67" s="170" t="s">
        <v>124</v>
      </c>
      <c r="F67" s="164"/>
    </row>
    <row r="68" spans="1:6" ht="12.75">
      <c r="A68" s="168"/>
      <c r="B68" s="169"/>
      <c r="C68" s="169"/>
      <c r="D68" s="169"/>
      <c r="E68" s="168"/>
      <c r="F68" s="169"/>
    </row>
    <row r="69" spans="1:6" ht="12.75">
      <c r="A69" s="160" t="s">
        <v>385</v>
      </c>
      <c r="B69" s="161"/>
      <c r="C69" s="161"/>
      <c r="D69" s="161"/>
      <c r="E69" s="162" t="s">
        <v>226</v>
      </c>
      <c r="F69" s="163">
        <v>10</v>
      </c>
    </row>
    <row r="70" spans="1:6" ht="12.75">
      <c r="A70" s="170" t="s">
        <v>35</v>
      </c>
      <c r="B70" s="164">
        <v>10</v>
      </c>
      <c r="C70" s="166" t="s">
        <v>238</v>
      </c>
      <c r="D70" s="164">
        <v>7</v>
      </c>
      <c r="E70" s="165" t="s">
        <v>40</v>
      </c>
      <c r="F70" s="164"/>
    </row>
    <row r="71" spans="1:6" ht="12.75">
      <c r="A71" s="170" t="s">
        <v>36</v>
      </c>
      <c r="B71" s="164">
        <v>10</v>
      </c>
      <c r="C71" s="166" t="s">
        <v>238</v>
      </c>
      <c r="D71" s="164">
        <v>9</v>
      </c>
      <c r="E71" s="165" t="s">
        <v>124</v>
      </c>
      <c r="F71" s="164"/>
    </row>
    <row r="72" spans="1:6" ht="12.75">
      <c r="A72" s="168"/>
      <c r="B72" s="169"/>
      <c r="C72" s="169"/>
      <c r="D72" s="169"/>
      <c r="E72" s="168"/>
      <c r="F72" s="169"/>
    </row>
    <row r="73" spans="1:6" ht="12.75">
      <c r="A73" s="160" t="s">
        <v>236</v>
      </c>
      <c r="B73" s="161"/>
      <c r="C73" s="161"/>
      <c r="D73" s="161"/>
      <c r="E73" s="162" t="s">
        <v>226</v>
      </c>
      <c r="F73" s="163">
        <v>10</v>
      </c>
    </row>
    <row r="74" spans="1:6" ht="12.75">
      <c r="A74" s="170" t="s">
        <v>35</v>
      </c>
      <c r="B74" s="164">
        <v>10</v>
      </c>
      <c r="C74" s="166" t="s">
        <v>238</v>
      </c>
      <c r="D74" s="164">
        <v>5</v>
      </c>
      <c r="E74" s="165" t="s">
        <v>36</v>
      </c>
      <c r="F74" s="16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52"/>
  <sheetViews>
    <sheetView tabSelected="1" zoomScale="80" zoomScaleNormal="8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8" sqref="G8"/>
    </sheetView>
  </sheetViews>
  <sheetFormatPr defaultColWidth="9.140625" defaultRowHeight="12.75"/>
  <cols>
    <col min="1" max="1" width="5.00390625" style="1" bestFit="1" customWidth="1"/>
    <col min="2" max="2" width="20.28125" style="2" bestFit="1" customWidth="1"/>
    <col min="3" max="3" width="5.8515625" style="1" bestFit="1" customWidth="1"/>
    <col min="4" max="4" width="5.8515625" style="1" customWidth="1"/>
    <col min="5" max="5" width="6.00390625" style="1" customWidth="1"/>
    <col min="6" max="6" width="5.8515625" style="1" bestFit="1" customWidth="1"/>
    <col min="7" max="7" width="6.28125" style="2" bestFit="1" customWidth="1"/>
    <col min="8" max="8" width="6.00390625" style="2" bestFit="1" customWidth="1"/>
    <col min="9" max="9" width="6.28125" style="2" bestFit="1" customWidth="1"/>
    <col min="10" max="10" width="6.00390625" style="2" bestFit="1" customWidth="1"/>
    <col min="11" max="11" width="6.28125" style="2" bestFit="1" customWidth="1"/>
    <col min="12" max="12" width="6.00390625" style="2" bestFit="1" customWidth="1"/>
    <col min="13" max="13" width="6.28125" style="2" bestFit="1" customWidth="1"/>
    <col min="14" max="14" width="6.00390625" style="2" bestFit="1" customWidth="1"/>
    <col min="15" max="15" width="6.28125" style="2" bestFit="1" customWidth="1"/>
    <col min="16" max="16" width="6.00390625" style="2" bestFit="1" customWidth="1"/>
    <col min="17" max="17" width="6.28125" style="2" bestFit="1" customWidth="1"/>
    <col min="18" max="18" width="6.00390625" style="2" bestFit="1" customWidth="1"/>
    <col min="19" max="19" width="6.28125" style="2" bestFit="1" customWidth="1"/>
    <col min="20" max="20" width="6.00390625" style="2" bestFit="1" customWidth="1"/>
    <col min="21" max="29" width="8.7109375" style="2" customWidth="1"/>
    <col min="30" max="16384" width="9.140625" style="2" customWidth="1"/>
  </cols>
  <sheetData>
    <row r="1" spans="1:29" ht="12" customHeight="1">
      <c r="A1" s="145"/>
      <c r="B1" s="146"/>
      <c r="C1" s="77" t="s">
        <v>347</v>
      </c>
      <c r="D1" s="78">
        <v>310</v>
      </c>
      <c r="E1" s="76" t="s">
        <v>355</v>
      </c>
      <c r="F1" s="5">
        <v>60</v>
      </c>
      <c r="G1" s="159" t="s">
        <v>0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29" ht="12" customHeight="1">
      <c r="A2" s="145"/>
      <c r="B2" s="146"/>
      <c r="C2" s="6" t="s">
        <v>348</v>
      </c>
      <c r="D2" s="17">
        <v>225</v>
      </c>
      <c r="E2" s="72" t="s">
        <v>356</v>
      </c>
      <c r="F2" s="17">
        <v>40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s="3" customFormat="1" ht="12" customHeight="1">
      <c r="A3" s="145"/>
      <c r="B3" s="146"/>
      <c r="C3" s="73" t="s">
        <v>349</v>
      </c>
      <c r="D3" s="17">
        <v>165</v>
      </c>
      <c r="E3" s="74" t="s">
        <v>352</v>
      </c>
      <c r="F3" s="17">
        <v>25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1:29" ht="12" customHeight="1">
      <c r="A4" s="145"/>
      <c r="B4" s="146"/>
      <c r="C4" s="74" t="s">
        <v>350</v>
      </c>
      <c r="D4" s="17">
        <v>120</v>
      </c>
      <c r="E4" s="74" t="s">
        <v>353</v>
      </c>
      <c r="F4" s="17">
        <v>15</v>
      </c>
      <c r="G4" s="153" t="s">
        <v>243</v>
      </c>
      <c r="H4" s="154"/>
      <c r="I4" s="149" t="s">
        <v>244</v>
      </c>
      <c r="J4" s="150"/>
      <c r="K4" s="153" t="s">
        <v>245</v>
      </c>
      <c r="L4" s="154"/>
      <c r="M4" s="149" t="s">
        <v>246</v>
      </c>
      <c r="N4" s="150"/>
      <c r="O4" s="153" t="s">
        <v>247</v>
      </c>
      <c r="P4" s="154"/>
      <c r="Q4" s="149" t="s">
        <v>248</v>
      </c>
      <c r="R4" s="150"/>
      <c r="S4" s="153" t="s">
        <v>249</v>
      </c>
      <c r="T4" s="154"/>
      <c r="U4" s="37" t="s">
        <v>250</v>
      </c>
      <c r="V4" s="37" t="s">
        <v>251</v>
      </c>
      <c r="W4" s="37" t="s">
        <v>252</v>
      </c>
      <c r="X4" s="37" t="s">
        <v>253</v>
      </c>
      <c r="Y4" s="37" t="s">
        <v>254</v>
      </c>
      <c r="Z4" s="37" t="s">
        <v>255</v>
      </c>
      <c r="AA4" s="37" t="s">
        <v>256</v>
      </c>
      <c r="AB4" s="37" t="s">
        <v>257</v>
      </c>
      <c r="AC4" s="37" t="s">
        <v>258</v>
      </c>
    </row>
    <row r="5" spans="1:29" ht="12.75">
      <c r="A5" s="147"/>
      <c r="B5" s="148"/>
      <c r="C5" s="75" t="s">
        <v>351</v>
      </c>
      <c r="D5" s="9">
        <v>85</v>
      </c>
      <c r="E5" s="74" t="s">
        <v>354</v>
      </c>
      <c r="F5" s="9">
        <v>10</v>
      </c>
      <c r="G5" s="153" t="s">
        <v>1</v>
      </c>
      <c r="H5" s="154"/>
      <c r="I5" s="149" t="s">
        <v>2</v>
      </c>
      <c r="J5" s="150"/>
      <c r="K5" s="153" t="s">
        <v>3</v>
      </c>
      <c r="L5" s="154"/>
      <c r="M5" s="149" t="s">
        <v>4</v>
      </c>
      <c r="N5" s="150"/>
      <c r="O5" s="153" t="s">
        <v>5</v>
      </c>
      <c r="P5" s="154"/>
      <c r="Q5" s="149" t="s">
        <v>6</v>
      </c>
      <c r="R5" s="150"/>
      <c r="S5" s="153" t="s">
        <v>7</v>
      </c>
      <c r="T5" s="154"/>
      <c r="U5" s="155" t="s">
        <v>8</v>
      </c>
      <c r="V5" s="156"/>
      <c r="W5" s="157"/>
      <c r="X5" s="157"/>
      <c r="Y5" s="157"/>
      <c r="Z5" s="157"/>
      <c r="AA5" s="157"/>
      <c r="AB5" s="157"/>
      <c r="AC5" s="158"/>
    </row>
    <row r="6" spans="1:29" ht="12.75" customHeight="1">
      <c r="A6" s="4" t="s">
        <v>9</v>
      </c>
      <c r="B6" s="59"/>
      <c r="C6" s="149">
        <v>2007</v>
      </c>
      <c r="D6" s="150"/>
      <c r="E6" s="60" t="s">
        <v>10</v>
      </c>
      <c r="F6" s="5" t="s">
        <v>11</v>
      </c>
      <c r="G6" s="153" t="s">
        <v>12</v>
      </c>
      <c r="H6" s="154"/>
      <c r="I6" s="149" t="s">
        <v>13</v>
      </c>
      <c r="J6" s="150"/>
      <c r="K6" s="153" t="s">
        <v>14</v>
      </c>
      <c r="L6" s="154"/>
      <c r="M6" s="149" t="s">
        <v>15</v>
      </c>
      <c r="N6" s="150"/>
      <c r="O6" s="153" t="s">
        <v>224</v>
      </c>
      <c r="P6" s="154"/>
      <c r="Q6" s="149" t="s">
        <v>16</v>
      </c>
      <c r="R6" s="150"/>
      <c r="S6" s="153" t="s">
        <v>12</v>
      </c>
      <c r="T6" s="154"/>
      <c r="U6" s="6" t="s">
        <v>17</v>
      </c>
      <c r="V6" s="7" t="s">
        <v>18</v>
      </c>
      <c r="W6" s="7" t="s">
        <v>19</v>
      </c>
      <c r="X6" s="7" t="s">
        <v>20</v>
      </c>
      <c r="Y6" s="7" t="s">
        <v>21</v>
      </c>
      <c r="Z6" s="7" t="s">
        <v>22</v>
      </c>
      <c r="AA6" s="7" t="s">
        <v>23</v>
      </c>
      <c r="AB6" s="149" t="s">
        <v>24</v>
      </c>
      <c r="AC6" s="150"/>
    </row>
    <row r="7" spans="1:29" ht="12">
      <c r="A7" s="12" t="s">
        <v>25</v>
      </c>
      <c r="B7" s="61" t="s">
        <v>26</v>
      </c>
      <c r="C7" s="12" t="s">
        <v>27</v>
      </c>
      <c r="D7" s="9" t="s">
        <v>28</v>
      </c>
      <c r="E7" s="8">
        <v>2007</v>
      </c>
      <c r="F7" s="9">
        <v>2006</v>
      </c>
      <c r="G7" s="10" t="s">
        <v>29</v>
      </c>
      <c r="H7" s="11" t="s">
        <v>28</v>
      </c>
      <c r="I7" s="12" t="s">
        <v>29</v>
      </c>
      <c r="J7" s="9" t="s">
        <v>28</v>
      </c>
      <c r="K7" s="10" t="s">
        <v>29</v>
      </c>
      <c r="L7" s="11" t="s">
        <v>28</v>
      </c>
      <c r="M7" s="12" t="s">
        <v>29</v>
      </c>
      <c r="N7" s="9" t="s">
        <v>28</v>
      </c>
      <c r="O7" s="10" t="s">
        <v>29</v>
      </c>
      <c r="P7" s="11" t="s">
        <v>28</v>
      </c>
      <c r="Q7" s="12" t="s">
        <v>29</v>
      </c>
      <c r="R7" s="9" t="s">
        <v>28</v>
      </c>
      <c r="S7" s="10" t="s">
        <v>29</v>
      </c>
      <c r="T7" s="11" t="s">
        <v>28</v>
      </c>
      <c r="U7" s="12" t="s">
        <v>29</v>
      </c>
      <c r="V7" s="13" t="s">
        <v>29</v>
      </c>
      <c r="W7" s="13" t="s">
        <v>29</v>
      </c>
      <c r="X7" s="13" t="s">
        <v>29</v>
      </c>
      <c r="Y7" s="13" t="s">
        <v>29</v>
      </c>
      <c r="Z7" s="13" t="s">
        <v>29</v>
      </c>
      <c r="AA7" s="13" t="s">
        <v>29</v>
      </c>
      <c r="AB7" s="8" t="s">
        <v>30</v>
      </c>
      <c r="AC7" s="9" t="s">
        <v>31</v>
      </c>
    </row>
    <row r="8" spans="1:31" ht="12">
      <c r="A8" s="1">
        <v>1</v>
      </c>
      <c r="B8" s="112" t="s">
        <v>33</v>
      </c>
      <c r="C8" s="20">
        <f>E8+F8</f>
        <v>3455</v>
      </c>
      <c r="D8" s="17">
        <f>SUM(H8+J8+L8+N8+P8+R8+T8)</f>
        <v>14</v>
      </c>
      <c r="E8" s="1">
        <f>SUM(G8+I8+K8+M8+O8+Q8+S8)+SUM(U8:AC8)</f>
        <v>1060</v>
      </c>
      <c r="F8" s="1">
        <v>2395</v>
      </c>
      <c r="G8" s="172">
        <v>310</v>
      </c>
      <c r="H8" s="15">
        <v>9</v>
      </c>
      <c r="I8" s="39">
        <v>225</v>
      </c>
      <c r="J8" s="38">
        <v>5</v>
      </c>
      <c r="K8" s="14">
        <v>225</v>
      </c>
      <c r="L8" s="15">
        <v>0</v>
      </c>
      <c r="M8" s="16"/>
      <c r="N8" s="17"/>
      <c r="O8" s="18"/>
      <c r="P8" s="15"/>
      <c r="Q8" s="16"/>
      <c r="R8" s="17"/>
      <c r="S8" s="18"/>
      <c r="T8" s="18"/>
      <c r="U8" s="6"/>
      <c r="V8" s="6"/>
      <c r="W8" s="19">
        <v>200</v>
      </c>
      <c r="X8" s="113"/>
      <c r="Y8" s="19"/>
      <c r="Z8" s="19"/>
      <c r="AA8" s="19"/>
      <c r="AB8" s="7">
        <v>50</v>
      </c>
      <c r="AC8" s="174">
        <v>50</v>
      </c>
      <c r="AD8" s="1"/>
      <c r="AE8" s="1"/>
    </row>
    <row r="9" spans="1:31" ht="12">
      <c r="A9" s="1">
        <v>2</v>
      </c>
      <c r="B9" s="112" t="s">
        <v>32</v>
      </c>
      <c r="C9" s="20">
        <f>E9+F9</f>
        <v>3410</v>
      </c>
      <c r="D9" s="17">
        <f>SUM(H9+J9+L9+N9+P9+R9+T9)</f>
        <v>18</v>
      </c>
      <c r="E9" s="1">
        <f>SUM(G9+I9+K9+M9+O9+Q9+S9)+SUM(U9:AC9)</f>
        <v>755</v>
      </c>
      <c r="F9" s="1">
        <v>2655</v>
      </c>
      <c r="G9" s="14">
        <v>60</v>
      </c>
      <c r="H9" s="15">
        <v>4</v>
      </c>
      <c r="I9" s="172">
        <v>310</v>
      </c>
      <c r="J9" s="38">
        <v>9</v>
      </c>
      <c r="K9" s="14">
        <v>85</v>
      </c>
      <c r="L9" s="15">
        <v>5</v>
      </c>
      <c r="M9" s="16"/>
      <c r="N9" s="17"/>
      <c r="O9" s="18"/>
      <c r="P9" s="15"/>
      <c r="Q9" s="16"/>
      <c r="R9" s="17"/>
      <c r="S9" s="18"/>
      <c r="T9" s="18"/>
      <c r="U9" s="6"/>
      <c r="V9" s="6"/>
      <c r="W9" s="19">
        <v>200</v>
      </c>
      <c r="X9" s="114"/>
      <c r="Y9" s="62"/>
      <c r="Z9" s="19"/>
      <c r="AA9" s="19"/>
      <c r="AB9" s="173">
        <v>50</v>
      </c>
      <c r="AC9" s="173">
        <v>50</v>
      </c>
      <c r="AD9" s="1"/>
      <c r="AE9" s="1"/>
    </row>
    <row r="10" spans="1:31" ht="12">
      <c r="A10" s="1">
        <v>3</v>
      </c>
      <c r="B10" s="112" t="s">
        <v>34</v>
      </c>
      <c r="C10" s="20">
        <f>E10+F10</f>
        <v>2630</v>
      </c>
      <c r="D10" s="17">
        <f>SUM(H10+J10+L10+N10+P10+R10+T10)</f>
        <v>14</v>
      </c>
      <c r="E10" s="1">
        <f>SUM(G10+I10+K10+M10+O10+Q10+S10)+SUM(U10:AC10)</f>
        <v>835</v>
      </c>
      <c r="F10" s="1">
        <v>1795</v>
      </c>
      <c r="G10" s="14">
        <v>225</v>
      </c>
      <c r="H10" s="15">
        <v>4</v>
      </c>
      <c r="I10" s="39">
        <v>165</v>
      </c>
      <c r="J10" s="38">
        <v>7</v>
      </c>
      <c r="K10" s="14">
        <v>120</v>
      </c>
      <c r="L10" s="15">
        <v>3</v>
      </c>
      <c r="M10" s="16"/>
      <c r="N10" s="17"/>
      <c r="O10" s="18"/>
      <c r="P10" s="15"/>
      <c r="Q10" s="16"/>
      <c r="R10" s="17"/>
      <c r="S10" s="18"/>
      <c r="T10" s="18"/>
      <c r="U10" s="6"/>
      <c r="V10" s="6"/>
      <c r="W10" s="19">
        <v>200</v>
      </c>
      <c r="X10" s="19">
        <v>25</v>
      </c>
      <c r="Y10" s="19"/>
      <c r="Z10" s="19"/>
      <c r="AA10" s="19"/>
      <c r="AB10" s="19">
        <v>50</v>
      </c>
      <c r="AC10" s="19">
        <v>50</v>
      </c>
      <c r="AD10" s="1"/>
      <c r="AE10" s="1"/>
    </row>
    <row r="11" spans="1:31" ht="12">
      <c r="A11" s="1">
        <v>4</v>
      </c>
      <c r="B11" s="112" t="s">
        <v>35</v>
      </c>
      <c r="C11" s="20">
        <f>E11+F11</f>
        <v>2305</v>
      </c>
      <c r="D11" s="17">
        <f>SUM(H11+J11+L11+N11+P11+R11+T11)</f>
        <v>11</v>
      </c>
      <c r="E11" s="1">
        <f>SUM(G11+I11+K11+M11+O11+Q11+S11)+SUM(U11:AC11)</f>
        <v>695</v>
      </c>
      <c r="F11" s="1">
        <v>1610</v>
      </c>
      <c r="G11" s="14">
        <v>85</v>
      </c>
      <c r="H11" s="15">
        <v>5</v>
      </c>
      <c r="I11" s="39">
        <v>85</v>
      </c>
      <c r="J11" s="38">
        <v>5</v>
      </c>
      <c r="K11" s="14">
        <v>60</v>
      </c>
      <c r="L11" s="15">
        <v>1</v>
      </c>
      <c r="M11" s="16"/>
      <c r="N11" s="17"/>
      <c r="O11" s="18"/>
      <c r="P11" s="15"/>
      <c r="Q11" s="16"/>
      <c r="R11" s="17"/>
      <c r="S11" s="18"/>
      <c r="T11" s="18"/>
      <c r="U11" s="6"/>
      <c r="V11" s="6"/>
      <c r="W11" s="173">
        <v>200</v>
      </c>
      <c r="X11" s="19">
        <v>165</v>
      </c>
      <c r="Y11" s="19"/>
      <c r="Z11" s="19"/>
      <c r="AA11" s="19"/>
      <c r="AB11" s="19">
        <v>50</v>
      </c>
      <c r="AC11" s="19">
        <v>50</v>
      </c>
      <c r="AD11" s="1"/>
      <c r="AE11" s="1"/>
    </row>
    <row r="12" spans="1:31" ht="12">
      <c r="A12" s="1">
        <v>5</v>
      </c>
      <c r="B12" s="112" t="s">
        <v>40</v>
      </c>
      <c r="C12" s="20">
        <f>E12+F12</f>
        <v>1835</v>
      </c>
      <c r="D12" s="17">
        <f>SUM(H12+J12+L12+N12+P12+R12+T12)</f>
        <v>17</v>
      </c>
      <c r="E12" s="1">
        <f>SUM(G12+I12+K12+M12+O12+Q12+S12)+SUM(U12:AC12)</f>
        <v>745</v>
      </c>
      <c r="F12" s="1">
        <v>1090</v>
      </c>
      <c r="G12" s="14">
        <v>120</v>
      </c>
      <c r="H12" s="15">
        <v>6</v>
      </c>
      <c r="I12" s="39">
        <v>120</v>
      </c>
      <c r="J12" s="38">
        <v>5</v>
      </c>
      <c r="K12" s="14">
        <v>165</v>
      </c>
      <c r="L12" s="15">
        <v>6</v>
      </c>
      <c r="M12" s="16"/>
      <c r="N12" s="17"/>
      <c r="O12" s="18"/>
      <c r="P12" s="15"/>
      <c r="Q12" s="16"/>
      <c r="R12" s="17"/>
      <c r="S12" s="18"/>
      <c r="T12" s="18"/>
      <c r="U12" s="6"/>
      <c r="V12" s="6"/>
      <c r="W12" s="19">
        <v>200</v>
      </c>
      <c r="X12" s="19">
        <v>40</v>
      </c>
      <c r="Y12" s="19"/>
      <c r="Z12" s="19"/>
      <c r="AA12" s="19"/>
      <c r="AB12" s="19">
        <v>50</v>
      </c>
      <c r="AC12" s="19">
        <v>50</v>
      </c>
      <c r="AD12" s="1"/>
      <c r="AE12" s="1"/>
    </row>
    <row r="13" spans="1:31" ht="12">
      <c r="A13" s="1">
        <v>6</v>
      </c>
      <c r="B13" s="112" t="s">
        <v>38</v>
      </c>
      <c r="C13" s="20">
        <f>E13+F13</f>
        <v>1830</v>
      </c>
      <c r="D13" s="17">
        <f>SUM(H13+J13+L13+N13+P13+R13+T13)</f>
        <v>14</v>
      </c>
      <c r="E13" s="1">
        <f>SUM(G13+I13+K13+M13+O13+Q13+S13)+SUM(U13:AC13)</f>
        <v>615</v>
      </c>
      <c r="F13" s="1">
        <v>1215</v>
      </c>
      <c r="G13" s="14">
        <v>25</v>
      </c>
      <c r="H13" s="15">
        <v>1</v>
      </c>
      <c r="I13" s="39">
        <v>85</v>
      </c>
      <c r="J13" s="38">
        <v>7</v>
      </c>
      <c r="K13" s="14">
        <v>85</v>
      </c>
      <c r="L13" s="15">
        <v>6</v>
      </c>
      <c r="M13" s="16"/>
      <c r="N13" s="17"/>
      <c r="O13" s="18"/>
      <c r="P13" s="15"/>
      <c r="Q13" s="16"/>
      <c r="R13" s="17"/>
      <c r="S13" s="18"/>
      <c r="T13" s="18"/>
      <c r="U13" s="6"/>
      <c r="V13" s="6"/>
      <c r="W13" s="19">
        <v>200</v>
      </c>
      <c r="X13" s="19">
        <v>120</v>
      </c>
      <c r="Y13" s="19"/>
      <c r="Z13" s="19"/>
      <c r="AA13" s="19"/>
      <c r="AB13" s="19">
        <v>50</v>
      </c>
      <c r="AC13" s="19">
        <v>50</v>
      </c>
      <c r="AD13" s="1"/>
      <c r="AE13" s="1"/>
    </row>
    <row r="14" spans="1:31" ht="12">
      <c r="A14" s="1">
        <v>7</v>
      </c>
      <c r="B14" s="112" t="s">
        <v>37</v>
      </c>
      <c r="C14" s="20">
        <f>E14+F14</f>
        <v>1810</v>
      </c>
      <c r="D14" s="17">
        <f>SUM(H14+J14+L14+N14+P14+R14+T14)</f>
        <v>13</v>
      </c>
      <c r="E14" s="1">
        <f>SUM(G14+I14+K14+M14+O14+Q14+S14)+SUM(U14:AC14)</f>
        <v>525</v>
      </c>
      <c r="F14" s="1">
        <v>1285</v>
      </c>
      <c r="G14" s="14">
        <v>40</v>
      </c>
      <c r="H14" s="15">
        <v>4</v>
      </c>
      <c r="I14" s="39">
        <v>85</v>
      </c>
      <c r="J14" s="38">
        <v>5</v>
      </c>
      <c r="K14" s="14">
        <v>15</v>
      </c>
      <c r="L14" s="15">
        <v>4</v>
      </c>
      <c r="M14" s="16"/>
      <c r="N14" s="17"/>
      <c r="O14" s="18"/>
      <c r="P14" s="15"/>
      <c r="Q14" s="16"/>
      <c r="R14" s="17"/>
      <c r="S14" s="18"/>
      <c r="T14" s="18"/>
      <c r="U14" s="6"/>
      <c r="V14" s="6"/>
      <c r="W14" s="19">
        <v>200</v>
      </c>
      <c r="X14" s="19">
        <v>85</v>
      </c>
      <c r="Y14" s="19"/>
      <c r="Z14" s="19"/>
      <c r="AA14" s="19"/>
      <c r="AB14" s="19">
        <v>50</v>
      </c>
      <c r="AC14" s="19">
        <v>50</v>
      </c>
      <c r="AD14" s="1"/>
      <c r="AE14" s="1"/>
    </row>
    <row r="15" spans="1:31" ht="12">
      <c r="A15" s="1">
        <v>8</v>
      </c>
      <c r="B15" s="2" t="s">
        <v>36</v>
      </c>
      <c r="C15" s="20">
        <f>E15+F15</f>
        <v>1740</v>
      </c>
      <c r="D15" s="17">
        <f>SUM(H15+J15+L15+N15+P15+R15+T15)</f>
        <v>0</v>
      </c>
      <c r="E15" s="1">
        <f>SUM(G15+I15+K15+M15+O15+Q15+S15)+SUM(U15:AC15)</f>
        <v>285</v>
      </c>
      <c r="F15" s="1">
        <v>1455</v>
      </c>
      <c r="G15" s="115">
        <v>0</v>
      </c>
      <c r="H15" s="116">
        <v>0</v>
      </c>
      <c r="I15" s="117">
        <v>0</v>
      </c>
      <c r="J15" s="118">
        <v>0</v>
      </c>
      <c r="K15" s="115">
        <v>0</v>
      </c>
      <c r="L15" s="116">
        <v>0</v>
      </c>
      <c r="M15" s="16"/>
      <c r="N15" s="17"/>
      <c r="O15" s="18"/>
      <c r="P15" s="15"/>
      <c r="Q15" s="16"/>
      <c r="R15" s="17"/>
      <c r="S15" s="18"/>
      <c r="T15" s="18"/>
      <c r="U15" s="6"/>
      <c r="V15" s="6"/>
      <c r="W15" s="19">
        <v>200</v>
      </c>
      <c r="X15" s="19">
        <v>85</v>
      </c>
      <c r="Y15" s="19"/>
      <c r="Z15" s="19"/>
      <c r="AA15" s="19"/>
      <c r="AB15" s="19"/>
      <c r="AC15" s="19"/>
      <c r="AD15" s="1"/>
      <c r="AE15" s="1"/>
    </row>
    <row r="16" spans="1:31" ht="12">
      <c r="A16" s="1">
        <v>9</v>
      </c>
      <c r="B16" s="112" t="s">
        <v>39</v>
      </c>
      <c r="C16" s="20">
        <f>E16+F16</f>
        <v>1625</v>
      </c>
      <c r="D16" s="17">
        <f>SUM(H16+J16+L16+N16+P16+R16+T16)</f>
        <v>10</v>
      </c>
      <c r="E16" s="1">
        <f>SUM(G16+I16+K16+M16+O16+Q16+S16)+SUM(U16:AC16)</f>
        <v>440</v>
      </c>
      <c r="F16" s="1">
        <v>1185</v>
      </c>
      <c r="G16" s="14">
        <v>40</v>
      </c>
      <c r="H16" s="15">
        <v>4</v>
      </c>
      <c r="I16" s="39">
        <v>40</v>
      </c>
      <c r="J16" s="38">
        <v>5</v>
      </c>
      <c r="K16" s="14">
        <v>60</v>
      </c>
      <c r="L16" s="15">
        <v>1</v>
      </c>
      <c r="M16" s="16"/>
      <c r="N16" s="17"/>
      <c r="O16" s="18"/>
      <c r="P16" s="15"/>
      <c r="Q16" s="16"/>
      <c r="R16" s="17"/>
      <c r="S16" s="18"/>
      <c r="T16" s="18"/>
      <c r="U16" s="6"/>
      <c r="V16" s="6"/>
      <c r="W16" s="19">
        <v>200</v>
      </c>
      <c r="X16" s="114"/>
      <c r="Y16" s="19"/>
      <c r="Z16" s="19"/>
      <c r="AA16" s="19"/>
      <c r="AB16" s="19">
        <v>50</v>
      </c>
      <c r="AC16" s="19">
        <v>50</v>
      </c>
      <c r="AD16" s="1"/>
      <c r="AE16" s="1"/>
    </row>
    <row r="17" spans="1:31" ht="12">
      <c r="A17" s="1">
        <v>10</v>
      </c>
      <c r="B17" s="112" t="s">
        <v>42</v>
      </c>
      <c r="C17" s="20">
        <f>E17+F17</f>
        <v>1565</v>
      </c>
      <c r="D17" s="17">
        <f>SUM(H17+J17+L17+N17+P17+R17+T17)</f>
        <v>11</v>
      </c>
      <c r="E17" s="1">
        <f>SUM(G17+I17+K17+M17+O17+Q17+S17)+SUM(U17:AC17)</f>
        <v>540</v>
      </c>
      <c r="F17" s="1">
        <v>1025</v>
      </c>
      <c r="G17" s="14">
        <v>85</v>
      </c>
      <c r="H17" s="15">
        <v>5</v>
      </c>
      <c r="I17" s="39">
        <v>120</v>
      </c>
      <c r="J17" s="38">
        <v>5</v>
      </c>
      <c r="K17" s="14">
        <v>85</v>
      </c>
      <c r="L17" s="15">
        <v>1</v>
      </c>
      <c r="M17" s="16"/>
      <c r="N17" s="17"/>
      <c r="O17" s="18"/>
      <c r="P17" s="15"/>
      <c r="Q17" s="16"/>
      <c r="R17" s="17"/>
      <c r="S17" s="18"/>
      <c r="T17" s="18"/>
      <c r="U17" s="6"/>
      <c r="V17" s="6"/>
      <c r="W17" s="19">
        <v>200</v>
      </c>
      <c r="X17" s="114"/>
      <c r="Y17" s="19"/>
      <c r="Z17" s="19"/>
      <c r="AA17" s="19"/>
      <c r="AB17" s="19"/>
      <c r="AC17" s="19">
        <v>50</v>
      </c>
      <c r="AD17" s="1"/>
      <c r="AE17" s="1"/>
    </row>
    <row r="18" spans="1:31" ht="12">
      <c r="A18" s="1">
        <v>11</v>
      </c>
      <c r="B18" s="112" t="s">
        <v>41</v>
      </c>
      <c r="C18" s="20">
        <f>E18+F18</f>
        <v>1540</v>
      </c>
      <c r="D18" s="17">
        <f>SUM(H18+J18+L18+N18+P18+R18+T18)</f>
        <v>5</v>
      </c>
      <c r="E18" s="1">
        <f>SUM(G18+I18+K18+M18+O18+Q18+S18)+SUM(U18:AC18)</f>
        <v>420</v>
      </c>
      <c r="F18" s="1">
        <v>1120</v>
      </c>
      <c r="G18" s="115">
        <v>0</v>
      </c>
      <c r="H18" s="116">
        <v>0</v>
      </c>
      <c r="I18" s="117">
        <v>0</v>
      </c>
      <c r="J18" s="118">
        <v>0</v>
      </c>
      <c r="K18" s="14">
        <v>85</v>
      </c>
      <c r="L18" s="15">
        <v>5</v>
      </c>
      <c r="M18" s="16"/>
      <c r="N18" s="17"/>
      <c r="O18" s="18"/>
      <c r="P18" s="15"/>
      <c r="Q18" s="16"/>
      <c r="R18" s="17"/>
      <c r="S18" s="18"/>
      <c r="T18" s="18"/>
      <c r="U18" s="6"/>
      <c r="V18" s="6"/>
      <c r="W18" s="19">
        <v>200</v>
      </c>
      <c r="X18" s="19">
        <v>85</v>
      </c>
      <c r="Y18" s="19"/>
      <c r="Z18" s="19"/>
      <c r="AA18" s="19"/>
      <c r="AB18" s="19"/>
      <c r="AC18" s="19">
        <v>50</v>
      </c>
      <c r="AD18" s="1"/>
      <c r="AE18" s="1"/>
    </row>
    <row r="19" spans="1:31" ht="12">
      <c r="A19" s="1">
        <v>12</v>
      </c>
      <c r="B19" s="112" t="s">
        <v>46</v>
      </c>
      <c r="C19" s="20">
        <f>E19+F19</f>
        <v>1325</v>
      </c>
      <c r="D19" s="17">
        <f>SUM(H19+J19+L19+N19+P19+R19+T19)</f>
        <v>11</v>
      </c>
      <c r="E19" s="1">
        <f>SUM(G19+I19+K19+M19+O19+Q19+S19)+SUM(U19:AC19)</f>
        <v>555</v>
      </c>
      <c r="F19" s="1">
        <v>770</v>
      </c>
      <c r="G19" s="14">
        <v>85</v>
      </c>
      <c r="H19" s="15">
        <v>4</v>
      </c>
      <c r="I19" s="39">
        <v>85</v>
      </c>
      <c r="J19" s="38">
        <v>4</v>
      </c>
      <c r="K19" s="14">
        <v>25</v>
      </c>
      <c r="L19" s="15">
        <v>3</v>
      </c>
      <c r="M19" s="16"/>
      <c r="N19" s="17"/>
      <c r="O19" s="18"/>
      <c r="P19" s="15"/>
      <c r="Q19" s="16"/>
      <c r="R19" s="17"/>
      <c r="S19" s="18"/>
      <c r="T19" s="18"/>
      <c r="U19" s="6"/>
      <c r="V19" s="6"/>
      <c r="W19" s="19">
        <v>200</v>
      </c>
      <c r="X19" s="19">
        <v>60</v>
      </c>
      <c r="Y19" s="19"/>
      <c r="Z19" s="19"/>
      <c r="AA19" s="19"/>
      <c r="AB19" s="19">
        <v>50</v>
      </c>
      <c r="AC19" s="19">
        <v>50</v>
      </c>
      <c r="AD19" s="1"/>
      <c r="AE19" s="1"/>
    </row>
    <row r="20" spans="1:31" ht="12">
      <c r="A20" s="1">
        <v>13</v>
      </c>
      <c r="B20" s="112" t="s">
        <v>47</v>
      </c>
      <c r="C20" s="20">
        <f>E20+F20</f>
        <v>1310</v>
      </c>
      <c r="D20" s="17">
        <f>SUM(H20+J20+L20+N20+P20+R20+T20)</f>
        <v>10</v>
      </c>
      <c r="E20" s="1">
        <f>SUM(G20+I20+K20+M20+O20+Q20+S20)+SUM(U20:AC20)</f>
        <v>545</v>
      </c>
      <c r="F20" s="1">
        <v>765</v>
      </c>
      <c r="G20" s="14">
        <v>85</v>
      </c>
      <c r="H20" s="15">
        <v>3</v>
      </c>
      <c r="I20" s="39">
        <v>60</v>
      </c>
      <c r="J20" s="38">
        <v>4</v>
      </c>
      <c r="K20" s="14">
        <v>40</v>
      </c>
      <c r="L20" s="15">
        <v>3</v>
      </c>
      <c r="M20" s="16"/>
      <c r="N20" s="17"/>
      <c r="O20" s="18"/>
      <c r="P20" s="15"/>
      <c r="Q20" s="16"/>
      <c r="R20" s="17"/>
      <c r="S20" s="18"/>
      <c r="T20" s="18"/>
      <c r="U20" s="6"/>
      <c r="V20" s="6"/>
      <c r="W20" s="19">
        <v>200</v>
      </c>
      <c r="X20" s="19">
        <v>60</v>
      </c>
      <c r="Y20" s="19"/>
      <c r="Z20" s="19"/>
      <c r="AA20" s="19"/>
      <c r="AB20" s="19">
        <v>50</v>
      </c>
      <c r="AC20" s="19">
        <v>50</v>
      </c>
      <c r="AD20" s="1"/>
      <c r="AE20" s="1"/>
    </row>
    <row r="21" spans="1:31" ht="12">
      <c r="A21" s="1">
        <v>14</v>
      </c>
      <c r="B21" s="112" t="s">
        <v>43</v>
      </c>
      <c r="C21" s="20">
        <f>E21+F21</f>
        <v>1265</v>
      </c>
      <c r="D21" s="17">
        <f>SUM(H21+J21+L21+N21+P21+R21+T21)</f>
        <v>4</v>
      </c>
      <c r="E21" s="1">
        <f>SUM(G21+I21+K21+M21+O21+Q21+S21)+SUM(U21:AC21)</f>
        <v>330</v>
      </c>
      <c r="F21" s="1">
        <v>935</v>
      </c>
      <c r="G21" s="14">
        <v>15</v>
      </c>
      <c r="H21" s="15">
        <v>4</v>
      </c>
      <c r="I21" s="117">
        <v>0</v>
      </c>
      <c r="J21" s="118">
        <v>0</v>
      </c>
      <c r="K21" s="14">
        <v>25</v>
      </c>
      <c r="L21" s="15">
        <v>0</v>
      </c>
      <c r="M21" s="16"/>
      <c r="N21" s="17"/>
      <c r="O21" s="18"/>
      <c r="P21" s="15"/>
      <c r="Q21" s="16"/>
      <c r="R21" s="17"/>
      <c r="S21" s="18"/>
      <c r="T21" s="18"/>
      <c r="U21" s="6"/>
      <c r="V21" s="6"/>
      <c r="W21" s="19">
        <v>200</v>
      </c>
      <c r="X21" s="19">
        <v>40</v>
      </c>
      <c r="Y21" s="19"/>
      <c r="Z21" s="19"/>
      <c r="AA21" s="19"/>
      <c r="AB21" s="19"/>
      <c r="AC21" s="19">
        <v>50</v>
      </c>
      <c r="AD21" s="1"/>
      <c r="AE21" s="1"/>
    </row>
    <row r="22" spans="1:31" ht="12">
      <c r="A22" s="1">
        <v>15</v>
      </c>
      <c r="B22" s="112" t="s">
        <v>48</v>
      </c>
      <c r="C22" s="20">
        <f>E22+F22</f>
        <v>1175</v>
      </c>
      <c r="D22" s="17">
        <f>SUM(H22+J22+L22+N22+P22+R22+T22)</f>
        <v>8</v>
      </c>
      <c r="E22" s="1">
        <f>SUM(G22+I22+K22+M22+O22+Q22+S22)+SUM(U22:AC22)</f>
        <v>450</v>
      </c>
      <c r="F22" s="1">
        <v>725</v>
      </c>
      <c r="G22" s="14">
        <v>60</v>
      </c>
      <c r="H22" s="15">
        <v>3</v>
      </c>
      <c r="I22" s="39">
        <v>60</v>
      </c>
      <c r="J22" s="38">
        <v>2</v>
      </c>
      <c r="K22" s="14">
        <v>15</v>
      </c>
      <c r="L22" s="15">
        <v>3</v>
      </c>
      <c r="M22" s="16"/>
      <c r="N22" s="17"/>
      <c r="O22" s="18"/>
      <c r="P22" s="15"/>
      <c r="Q22" s="16"/>
      <c r="R22" s="17"/>
      <c r="S22" s="18"/>
      <c r="T22" s="18"/>
      <c r="U22" s="6"/>
      <c r="V22" s="6"/>
      <c r="W22" s="19">
        <v>200</v>
      </c>
      <c r="X22" s="19">
        <v>15</v>
      </c>
      <c r="Y22" s="19"/>
      <c r="Z22" s="19"/>
      <c r="AA22" s="19"/>
      <c r="AB22" s="19">
        <v>50</v>
      </c>
      <c r="AC22" s="19">
        <v>50</v>
      </c>
      <c r="AD22" s="1"/>
      <c r="AE22" s="1"/>
    </row>
    <row r="23" spans="1:31" ht="12">
      <c r="A23" s="1">
        <v>16</v>
      </c>
      <c r="B23" s="112" t="s">
        <v>49</v>
      </c>
      <c r="C23" s="20">
        <f>E23+F23</f>
        <v>1165</v>
      </c>
      <c r="D23" s="17">
        <f>SUM(H23+J23+L23+N23+P23+R23+T23)</f>
        <v>5</v>
      </c>
      <c r="E23" s="1">
        <f>SUM(G23+I23+K23+M23+O23+Q23+S23)+SUM(U23:AC23)</f>
        <v>395</v>
      </c>
      <c r="F23" s="1">
        <v>770</v>
      </c>
      <c r="G23" s="14">
        <v>15</v>
      </c>
      <c r="H23" s="15">
        <v>3</v>
      </c>
      <c r="I23" s="39">
        <v>40</v>
      </c>
      <c r="J23" s="38">
        <v>0</v>
      </c>
      <c r="K23" s="14">
        <v>15</v>
      </c>
      <c r="L23" s="15">
        <v>2</v>
      </c>
      <c r="M23" s="16"/>
      <c r="N23" s="17"/>
      <c r="O23" s="18"/>
      <c r="P23" s="15"/>
      <c r="Q23" s="16"/>
      <c r="R23" s="17"/>
      <c r="S23" s="18"/>
      <c r="T23" s="18"/>
      <c r="U23" s="6"/>
      <c r="V23" s="6"/>
      <c r="W23" s="19">
        <v>200</v>
      </c>
      <c r="X23" s="19">
        <v>25</v>
      </c>
      <c r="Y23" s="19"/>
      <c r="Z23" s="19"/>
      <c r="AA23" s="19"/>
      <c r="AB23" s="19">
        <v>50</v>
      </c>
      <c r="AC23" s="19">
        <v>50</v>
      </c>
      <c r="AD23" s="1"/>
      <c r="AE23" s="1"/>
    </row>
    <row r="24" spans="1:31" ht="12">
      <c r="A24" s="1">
        <v>17</v>
      </c>
      <c r="B24" s="2" t="s">
        <v>52</v>
      </c>
      <c r="C24" s="20">
        <f>E24+F24</f>
        <v>1165</v>
      </c>
      <c r="D24" s="17">
        <f>SUM(H24+J24+L24+N24+P24+R24+T24)</f>
        <v>4</v>
      </c>
      <c r="E24" s="1">
        <f>SUM(G24+I24+K24+M24+O24+Q24+S24)+SUM(U24:AC24)</f>
        <v>520</v>
      </c>
      <c r="F24" s="1">
        <v>645</v>
      </c>
      <c r="G24" s="14">
        <v>15</v>
      </c>
      <c r="H24" s="15">
        <v>1</v>
      </c>
      <c r="I24" s="39">
        <v>60</v>
      </c>
      <c r="J24" s="38">
        <v>3</v>
      </c>
      <c r="K24" s="14">
        <v>85</v>
      </c>
      <c r="L24" s="15">
        <v>0</v>
      </c>
      <c r="M24" s="16"/>
      <c r="N24" s="17"/>
      <c r="O24" s="18"/>
      <c r="P24" s="15"/>
      <c r="Q24" s="16"/>
      <c r="R24" s="17"/>
      <c r="S24" s="18"/>
      <c r="T24" s="18"/>
      <c r="U24" s="6"/>
      <c r="V24" s="6"/>
      <c r="W24" s="19">
        <v>200</v>
      </c>
      <c r="X24" s="19">
        <v>60</v>
      </c>
      <c r="Y24" s="19"/>
      <c r="Z24" s="19"/>
      <c r="AA24" s="19"/>
      <c r="AB24" s="19">
        <v>50</v>
      </c>
      <c r="AC24" s="19">
        <v>50</v>
      </c>
      <c r="AD24" s="1"/>
      <c r="AE24" s="1"/>
    </row>
    <row r="25" spans="1:31" ht="12">
      <c r="A25" s="1">
        <v>18</v>
      </c>
      <c r="B25" s="112" t="s">
        <v>58</v>
      </c>
      <c r="C25" s="20">
        <f>E25+F25</f>
        <v>1080</v>
      </c>
      <c r="D25" s="17">
        <f>SUM(H25+J25+L25+N25+P25+R25+T25)</f>
        <v>6</v>
      </c>
      <c r="E25" s="1">
        <f>SUM(G25+I25+K25+M25+O25+Q25+S25)+SUM(U25:AC25)</f>
        <v>510</v>
      </c>
      <c r="F25" s="1">
        <v>570</v>
      </c>
      <c r="G25" s="14">
        <v>25</v>
      </c>
      <c r="H25" s="15">
        <v>2</v>
      </c>
      <c r="I25" s="39">
        <v>120</v>
      </c>
      <c r="J25" s="38">
        <v>4</v>
      </c>
      <c r="K25" s="14">
        <v>25</v>
      </c>
      <c r="L25" s="15">
        <v>0</v>
      </c>
      <c r="M25" s="16"/>
      <c r="N25" s="17"/>
      <c r="O25" s="18"/>
      <c r="P25" s="15"/>
      <c r="Q25" s="16"/>
      <c r="R25" s="17"/>
      <c r="S25" s="18"/>
      <c r="T25" s="18"/>
      <c r="U25" s="6"/>
      <c r="V25" s="6"/>
      <c r="W25" s="19">
        <v>200</v>
      </c>
      <c r="X25" s="19">
        <v>40</v>
      </c>
      <c r="Y25" s="19"/>
      <c r="Z25" s="19"/>
      <c r="AA25" s="19"/>
      <c r="AB25" s="19">
        <v>50</v>
      </c>
      <c r="AC25" s="19">
        <v>50</v>
      </c>
      <c r="AD25" s="1"/>
      <c r="AE25" s="1"/>
    </row>
    <row r="26" spans="1:31" ht="12">
      <c r="A26" s="1">
        <v>19</v>
      </c>
      <c r="B26" s="112" t="s">
        <v>51</v>
      </c>
      <c r="C26" s="20">
        <f>E26+F26</f>
        <v>1065</v>
      </c>
      <c r="D26" s="17">
        <f>SUM(H26+J26+L26+N26+P26+R26+T26)</f>
        <v>10</v>
      </c>
      <c r="E26" s="1">
        <f>SUM(G26+I26+K26+M26+O26+Q26+S26)+SUM(U26:AC26)</f>
        <v>385</v>
      </c>
      <c r="F26" s="1">
        <v>680</v>
      </c>
      <c r="G26" s="14">
        <v>85</v>
      </c>
      <c r="H26" s="15">
        <v>4</v>
      </c>
      <c r="I26" s="39">
        <v>165</v>
      </c>
      <c r="J26" s="38">
        <v>2</v>
      </c>
      <c r="K26" s="14">
        <v>25</v>
      </c>
      <c r="L26" s="15">
        <v>4</v>
      </c>
      <c r="M26" s="16"/>
      <c r="N26" s="17"/>
      <c r="O26" s="18"/>
      <c r="P26" s="15"/>
      <c r="Q26" s="16"/>
      <c r="R26" s="17"/>
      <c r="S26" s="18"/>
      <c r="T26" s="18"/>
      <c r="U26" s="6"/>
      <c r="V26" s="6"/>
      <c r="W26" s="19"/>
      <c r="X26" s="19">
        <v>60</v>
      </c>
      <c r="Y26" s="19"/>
      <c r="Z26" s="19"/>
      <c r="AA26" s="19"/>
      <c r="AB26" s="19"/>
      <c r="AC26" s="19">
        <v>50</v>
      </c>
      <c r="AD26" s="1"/>
      <c r="AE26" s="1"/>
    </row>
    <row r="27" spans="1:31" ht="12">
      <c r="A27" s="1">
        <v>20</v>
      </c>
      <c r="B27" s="112" t="s">
        <v>54</v>
      </c>
      <c r="C27" s="20">
        <f>E27+F27</f>
        <v>1055</v>
      </c>
      <c r="D27" s="17">
        <f>SUM(H27+J27+L27+N27+P27+R27+T27)</f>
        <v>14</v>
      </c>
      <c r="E27" s="1">
        <f>SUM(G27+I27+K27+M27+O27+Q27+S27)+SUM(U27:AC27)</f>
        <v>575</v>
      </c>
      <c r="F27" s="1">
        <v>480</v>
      </c>
      <c r="G27" s="14">
        <v>165</v>
      </c>
      <c r="H27" s="15">
        <v>5</v>
      </c>
      <c r="I27" s="117">
        <v>0</v>
      </c>
      <c r="J27" s="118">
        <v>0</v>
      </c>
      <c r="K27" s="172">
        <v>310</v>
      </c>
      <c r="L27" s="15">
        <v>9</v>
      </c>
      <c r="M27" s="16"/>
      <c r="N27" s="17"/>
      <c r="O27" s="18"/>
      <c r="P27" s="15"/>
      <c r="Q27" s="16"/>
      <c r="R27" s="17"/>
      <c r="S27" s="18"/>
      <c r="T27" s="18"/>
      <c r="U27" s="6"/>
      <c r="V27" s="6"/>
      <c r="W27" s="19"/>
      <c r="X27" s="19"/>
      <c r="Y27" s="19"/>
      <c r="Z27" s="19"/>
      <c r="AA27" s="19"/>
      <c r="AB27" s="19">
        <v>50</v>
      </c>
      <c r="AC27" s="19">
        <v>50</v>
      </c>
      <c r="AD27" s="1"/>
      <c r="AE27" s="1"/>
    </row>
    <row r="28" spans="1:31" ht="12">
      <c r="A28" s="1">
        <v>21</v>
      </c>
      <c r="B28" s="112" t="s">
        <v>50</v>
      </c>
      <c r="C28" s="20">
        <f>E28+F28</f>
        <v>1035</v>
      </c>
      <c r="D28" s="17">
        <f>SUM(H28+J28+L28+N28+P28+R28+T28)</f>
        <v>4</v>
      </c>
      <c r="E28" s="1">
        <f>SUM(G28+I28+K28+M28+O28+Q28+S28)+SUM(U28:AC28)</f>
        <v>260</v>
      </c>
      <c r="F28" s="1">
        <v>775</v>
      </c>
      <c r="G28" s="115">
        <v>0</v>
      </c>
      <c r="H28" s="116">
        <v>0</v>
      </c>
      <c r="I28" s="117">
        <v>0</v>
      </c>
      <c r="J28" s="118">
        <v>0</v>
      </c>
      <c r="K28" s="14">
        <v>60</v>
      </c>
      <c r="L28" s="15">
        <v>4</v>
      </c>
      <c r="M28" s="16"/>
      <c r="N28" s="17"/>
      <c r="O28" s="18"/>
      <c r="P28" s="15"/>
      <c r="Q28" s="16"/>
      <c r="R28" s="17"/>
      <c r="S28" s="18"/>
      <c r="T28" s="18"/>
      <c r="U28" s="6"/>
      <c r="V28" s="6"/>
      <c r="W28" s="19">
        <v>200</v>
      </c>
      <c r="X28" s="19"/>
      <c r="Y28" s="19"/>
      <c r="Z28" s="19"/>
      <c r="AA28" s="19"/>
      <c r="AB28" s="19"/>
      <c r="AC28" s="19"/>
      <c r="AD28" s="1"/>
      <c r="AE28" s="1"/>
    </row>
    <row r="29" spans="1:31" ht="12">
      <c r="A29" s="1">
        <v>22</v>
      </c>
      <c r="B29" s="112" t="s">
        <v>56</v>
      </c>
      <c r="C29" s="20">
        <f>E29+F29</f>
        <v>1030</v>
      </c>
      <c r="D29" s="17">
        <f>SUM(H29+J29+L29+N29+P29+R29+T29)</f>
        <v>8</v>
      </c>
      <c r="E29" s="1">
        <f>SUM(G29+I29+K29+M29+O29+Q29+S29)+SUM(U29:AC29)</f>
        <v>430</v>
      </c>
      <c r="F29" s="1">
        <v>600</v>
      </c>
      <c r="G29" s="14">
        <v>25</v>
      </c>
      <c r="H29" s="15">
        <v>4</v>
      </c>
      <c r="I29" s="39">
        <v>40</v>
      </c>
      <c r="J29" s="38">
        <v>4</v>
      </c>
      <c r="K29" s="14">
        <v>40</v>
      </c>
      <c r="L29" s="15">
        <v>0</v>
      </c>
      <c r="M29" s="16"/>
      <c r="N29" s="17"/>
      <c r="O29" s="18"/>
      <c r="P29" s="15"/>
      <c r="Q29" s="16"/>
      <c r="R29" s="17"/>
      <c r="S29" s="18"/>
      <c r="T29" s="18"/>
      <c r="U29" s="6"/>
      <c r="V29" s="6"/>
      <c r="W29" s="19">
        <v>200</v>
      </c>
      <c r="X29" s="19">
        <v>25</v>
      </c>
      <c r="Y29" s="19"/>
      <c r="Z29" s="19"/>
      <c r="AA29" s="19"/>
      <c r="AB29" s="19">
        <v>50</v>
      </c>
      <c r="AC29" s="19">
        <v>50</v>
      </c>
      <c r="AD29" s="1"/>
      <c r="AE29" s="1"/>
    </row>
    <row r="30" spans="1:31" ht="12">
      <c r="A30" s="1">
        <v>23</v>
      </c>
      <c r="B30" s="112" t="s">
        <v>60</v>
      </c>
      <c r="C30" s="20">
        <f>E30+F30</f>
        <v>1015</v>
      </c>
      <c r="D30" s="17">
        <f>SUM(H30+J30+L30+N30+P30+R30+T30)</f>
        <v>1</v>
      </c>
      <c r="E30" s="1">
        <f>SUM(G30+I30+K30+M30+O30+Q30+S30)+SUM(U30:AC30)</f>
        <v>485</v>
      </c>
      <c r="F30" s="1">
        <v>530</v>
      </c>
      <c r="G30" s="14">
        <v>25</v>
      </c>
      <c r="H30" s="15">
        <v>1</v>
      </c>
      <c r="I30" s="117">
        <v>0</v>
      </c>
      <c r="J30" s="118">
        <v>0</v>
      </c>
      <c r="K30" s="14">
        <v>40</v>
      </c>
      <c r="L30" s="15">
        <v>0</v>
      </c>
      <c r="M30" s="16"/>
      <c r="N30" s="17"/>
      <c r="O30" s="18"/>
      <c r="P30" s="15"/>
      <c r="Q30" s="16"/>
      <c r="R30" s="17"/>
      <c r="S30" s="18"/>
      <c r="T30" s="18"/>
      <c r="U30" s="6"/>
      <c r="V30" s="6"/>
      <c r="W30" s="19">
        <v>200</v>
      </c>
      <c r="X30" s="19">
        <v>120</v>
      </c>
      <c r="Y30" s="19"/>
      <c r="Z30" s="19"/>
      <c r="AA30" s="19"/>
      <c r="AB30" s="19">
        <v>50</v>
      </c>
      <c r="AC30" s="19">
        <v>50</v>
      </c>
      <c r="AD30" s="1"/>
      <c r="AE30" s="1"/>
    </row>
    <row r="31" spans="1:31" ht="12">
      <c r="A31" s="1">
        <v>24</v>
      </c>
      <c r="B31" s="112" t="s">
        <v>53</v>
      </c>
      <c r="C31" s="20">
        <f>E31+F31</f>
        <v>945</v>
      </c>
      <c r="D31" s="17">
        <f>SUM(H31+J31+L31+N31+P31+R31+T31)</f>
        <v>6</v>
      </c>
      <c r="E31" s="1">
        <f>SUM(G31+I31+K31+M31+O31+Q31+S31)+SUM(U31:AC31)</f>
        <v>285</v>
      </c>
      <c r="F31" s="1">
        <v>660</v>
      </c>
      <c r="G31" s="115">
        <v>0</v>
      </c>
      <c r="H31" s="116">
        <v>0</v>
      </c>
      <c r="I31" s="39">
        <v>85</v>
      </c>
      <c r="J31" s="38">
        <v>6</v>
      </c>
      <c r="K31" s="115">
        <v>0</v>
      </c>
      <c r="L31" s="116">
        <v>0</v>
      </c>
      <c r="M31" s="16"/>
      <c r="N31" s="17"/>
      <c r="O31" s="18"/>
      <c r="P31" s="15"/>
      <c r="Q31" s="16"/>
      <c r="R31" s="17"/>
      <c r="S31" s="18"/>
      <c r="T31" s="18"/>
      <c r="U31" s="6"/>
      <c r="V31" s="6"/>
      <c r="W31" s="19">
        <v>200</v>
      </c>
      <c r="X31" s="19"/>
      <c r="Y31" s="19"/>
      <c r="Z31" s="19"/>
      <c r="AA31" s="19"/>
      <c r="AB31" s="19"/>
      <c r="AC31" s="19"/>
      <c r="AD31" s="1"/>
      <c r="AE31" s="1"/>
    </row>
    <row r="32" spans="1:31" ht="12">
      <c r="A32" s="1">
        <v>25</v>
      </c>
      <c r="B32" s="112" t="s">
        <v>61</v>
      </c>
      <c r="C32" s="20">
        <f>E32+F32</f>
        <v>945</v>
      </c>
      <c r="D32" s="17">
        <f>SUM(H32+J32+L32+N32+P32+R32+T32)</f>
        <v>3</v>
      </c>
      <c r="E32" s="1">
        <f>SUM(G32+I32+K32+M32+O32+Q32+S32)+SUM(U32:AC32)</f>
        <v>390</v>
      </c>
      <c r="F32" s="1">
        <v>555</v>
      </c>
      <c r="G32" s="115">
        <v>0</v>
      </c>
      <c r="H32" s="116">
        <v>0</v>
      </c>
      <c r="I32" s="39">
        <v>25</v>
      </c>
      <c r="J32" s="38">
        <v>3</v>
      </c>
      <c r="K32" s="14">
        <v>25</v>
      </c>
      <c r="L32" s="15">
        <v>0</v>
      </c>
      <c r="M32" s="16"/>
      <c r="N32" s="17"/>
      <c r="O32" s="18"/>
      <c r="P32" s="15"/>
      <c r="Q32" s="16"/>
      <c r="R32" s="17"/>
      <c r="S32" s="18"/>
      <c r="T32" s="18"/>
      <c r="U32" s="6"/>
      <c r="V32" s="6"/>
      <c r="W32" s="19">
        <v>200</v>
      </c>
      <c r="X32" s="19">
        <v>40</v>
      </c>
      <c r="Y32" s="19"/>
      <c r="Z32" s="19"/>
      <c r="AA32" s="19"/>
      <c r="AB32" s="19">
        <v>50</v>
      </c>
      <c r="AC32" s="19">
        <v>50</v>
      </c>
      <c r="AD32" s="1"/>
      <c r="AE32" s="1"/>
    </row>
    <row r="33" spans="1:31" ht="12">
      <c r="A33" s="1">
        <v>26</v>
      </c>
      <c r="B33" s="119" t="s">
        <v>44</v>
      </c>
      <c r="C33" s="20">
        <f>E33+F33</f>
        <v>910</v>
      </c>
      <c r="D33" s="17">
        <f>SUM(H33+J33+L33+N33+P33+R33+T33)</f>
        <v>0</v>
      </c>
      <c r="E33" s="120">
        <f>SUM(G33+I33+K33+M33+O33+Q33+S33)+SUM(U33:AC33)</f>
        <v>0</v>
      </c>
      <c r="F33" s="1">
        <v>910</v>
      </c>
      <c r="G33" s="115">
        <v>0</v>
      </c>
      <c r="H33" s="116">
        <v>0</v>
      </c>
      <c r="I33" s="117">
        <v>0</v>
      </c>
      <c r="J33" s="118">
        <v>0</v>
      </c>
      <c r="K33" s="115">
        <v>0</v>
      </c>
      <c r="L33" s="116">
        <v>0</v>
      </c>
      <c r="M33" s="16"/>
      <c r="N33" s="17"/>
      <c r="O33" s="18"/>
      <c r="P33" s="15"/>
      <c r="Q33" s="16"/>
      <c r="R33" s="17"/>
      <c r="S33" s="18"/>
      <c r="T33" s="18"/>
      <c r="U33" s="6"/>
      <c r="V33" s="6"/>
      <c r="W33" s="19"/>
      <c r="X33" s="19"/>
      <c r="Y33" s="19"/>
      <c r="Z33" s="19"/>
      <c r="AA33" s="19"/>
      <c r="AB33" s="19"/>
      <c r="AC33" s="19"/>
      <c r="AD33" s="1"/>
      <c r="AE33" s="1"/>
    </row>
    <row r="34" spans="1:31" ht="12">
      <c r="A34" s="1">
        <v>27</v>
      </c>
      <c r="B34" s="112" t="s">
        <v>64</v>
      </c>
      <c r="C34" s="20">
        <f>E34+F34</f>
        <v>885</v>
      </c>
      <c r="D34" s="17">
        <f>SUM(H34+J34+L34+N34+P34+R34+T34)</f>
        <v>5</v>
      </c>
      <c r="E34" s="1">
        <f>SUM(G34+I34+K34+M34+O34+Q34+S34)+SUM(U34:AC34)</f>
        <v>375</v>
      </c>
      <c r="F34" s="1">
        <v>510</v>
      </c>
      <c r="G34" s="14">
        <v>15</v>
      </c>
      <c r="H34" s="15">
        <v>3</v>
      </c>
      <c r="I34" s="39">
        <v>60</v>
      </c>
      <c r="J34" s="38">
        <v>2</v>
      </c>
      <c r="K34" s="115">
        <v>0</v>
      </c>
      <c r="L34" s="116">
        <v>0</v>
      </c>
      <c r="M34" s="16"/>
      <c r="N34" s="17"/>
      <c r="O34" s="18"/>
      <c r="P34" s="15"/>
      <c r="Q34" s="16"/>
      <c r="R34" s="17"/>
      <c r="S34" s="18"/>
      <c r="T34" s="18"/>
      <c r="U34" s="6"/>
      <c r="V34" s="6"/>
      <c r="W34" s="19">
        <v>200</v>
      </c>
      <c r="X34" s="19"/>
      <c r="Y34" s="19"/>
      <c r="Z34" s="19"/>
      <c r="AA34" s="19"/>
      <c r="AB34" s="19">
        <v>50</v>
      </c>
      <c r="AC34" s="19">
        <v>50</v>
      </c>
      <c r="AD34" s="1"/>
      <c r="AE34" s="1"/>
    </row>
    <row r="35" spans="1:31" ht="12">
      <c r="A35" s="1">
        <v>28</v>
      </c>
      <c r="B35" s="119" t="s">
        <v>45</v>
      </c>
      <c r="C35" s="20">
        <f>E35+F35</f>
        <v>870</v>
      </c>
      <c r="D35" s="17">
        <f>SUM(H35+J35+L35+N35+P35+R35+T35)</f>
        <v>0</v>
      </c>
      <c r="E35" s="120">
        <f>SUM(G35+I35+K35+M35+O35+Q35+S35)+SUM(U35:AC35)</f>
        <v>0</v>
      </c>
      <c r="F35" s="1">
        <v>870</v>
      </c>
      <c r="G35" s="115">
        <v>0</v>
      </c>
      <c r="H35" s="116">
        <v>0</v>
      </c>
      <c r="I35" s="117">
        <v>0</v>
      </c>
      <c r="J35" s="118">
        <v>0</v>
      </c>
      <c r="K35" s="115">
        <v>0</v>
      </c>
      <c r="L35" s="116">
        <v>0</v>
      </c>
      <c r="M35" s="16"/>
      <c r="N35" s="17"/>
      <c r="O35" s="18"/>
      <c r="P35" s="15"/>
      <c r="Q35" s="16"/>
      <c r="R35" s="17"/>
      <c r="S35" s="18"/>
      <c r="T35" s="18"/>
      <c r="U35" s="6"/>
      <c r="V35" s="6"/>
      <c r="W35" s="19"/>
      <c r="X35" s="19"/>
      <c r="Y35" s="19"/>
      <c r="Z35" s="19"/>
      <c r="AA35" s="19"/>
      <c r="AB35" s="19"/>
      <c r="AC35" s="19"/>
      <c r="AD35" s="1"/>
      <c r="AE35" s="1"/>
    </row>
    <row r="36" spans="1:31" ht="12">
      <c r="A36" s="1">
        <v>29</v>
      </c>
      <c r="B36" s="112" t="s">
        <v>66</v>
      </c>
      <c r="C36" s="20">
        <f>E36+F36</f>
        <v>835</v>
      </c>
      <c r="D36" s="17">
        <f>SUM(H36+J36+L36+N36+P36+R36+T36)</f>
        <v>12</v>
      </c>
      <c r="E36" s="1">
        <f>SUM(G36+I36+K36+M36+O36+Q36+S36)+SUM(U36:AC36)</f>
        <v>335</v>
      </c>
      <c r="F36" s="1">
        <v>500</v>
      </c>
      <c r="G36" s="14">
        <v>15</v>
      </c>
      <c r="H36" s="15">
        <v>3</v>
      </c>
      <c r="I36" s="39">
        <v>40</v>
      </c>
      <c r="J36" s="38">
        <v>5</v>
      </c>
      <c r="K36" s="14">
        <v>15</v>
      </c>
      <c r="L36" s="15">
        <v>4</v>
      </c>
      <c r="M36" s="16"/>
      <c r="N36" s="17"/>
      <c r="O36" s="18"/>
      <c r="P36" s="15"/>
      <c r="Q36" s="16"/>
      <c r="R36" s="17"/>
      <c r="S36" s="18"/>
      <c r="T36" s="18"/>
      <c r="U36" s="6"/>
      <c r="V36" s="6"/>
      <c r="W36" s="19">
        <v>200</v>
      </c>
      <c r="X36" s="19">
        <v>15</v>
      </c>
      <c r="Y36" s="19"/>
      <c r="Z36" s="19"/>
      <c r="AA36" s="19"/>
      <c r="AB36" s="19"/>
      <c r="AC36" s="19">
        <v>50</v>
      </c>
      <c r="AD36" s="1"/>
      <c r="AE36" s="1"/>
    </row>
    <row r="37" spans="1:31" ht="12">
      <c r="A37" s="1">
        <v>30</v>
      </c>
      <c r="B37" s="112" t="s">
        <v>71</v>
      </c>
      <c r="C37" s="20">
        <f>E37+F37</f>
        <v>830</v>
      </c>
      <c r="D37" s="17">
        <f>SUM(H37+J37+L37+N37+P37+R37+T37)</f>
        <v>7</v>
      </c>
      <c r="E37" s="1">
        <f>SUM(G37+I37+K37+M37+O37+Q37+S37)+SUM(U37:AC37)</f>
        <v>480</v>
      </c>
      <c r="F37" s="1">
        <v>350</v>
      </c>
      <c r="G37" s="14">
        <v>85</v>
      </c>
      <c r="H37" s="15">
        <v>5</v>
      </c>
      <c r="I37" s="117">
        <v>0</v>
      </c>
      <c r="J37" s="118">
        <v>0</v>
      </c>
      <c r="K37" s="14">
        <v>25</v>
      </c>
      <c r="L37" s="15">
        <v>2</v>
      </c>
      <c r="M37" s="16"/>
      <c r="N37" s="17"/>
      <c r="O37" s="18"/>
      <c r="P37" s="15"/>
      <c r="Q37" s="16"/>
      <c r="R37" s="17"/>
      <c r="S37" s="18"/>
      <c r="T37" s="18"/>
      <c r="U37" s="6"/>
      <c r="V37" s="6"/>
      <c r="W37" s="19">
        <v>200</v>
      </c>
      <c r="X37" s="19">
        <v>120</v>
      </c>
      <c r="Y37" s="19"/>
      <c r="Z37" s="19"/>
      <c r="AA37" s="19"/>
      <c r="AB37" s="19"/>
      <c r="AC37" s="19">
        <v>50</v>
      </c>
      <c r="AD37" s="1"/>
      <c r="AE37" s="1"/>
    </row>
    <row r="38" spans="1:31" ht="12">
      <c r="A38" s="1">
        <v>31</v>
      </c>
      <c r="B38" s="2" t="s">
        <v>68</v>
      </c>
      <c r="C38" s="20">
        <f>E38+F38</f>
        <v>805</v>
      </c>
      <c r="D38" s="17">
        <f>SUM(H38+J38+L38+N38+P38+R38+T38)</f>
        <v>1</v>
      </c>
      <c r="E38" s="1">
        <f>SUM(G38+I38+K38+M38+O38+Q38+S38)+SUM(U38:AC38)</f>
        <v>335</v>
      </c>
      <c r="F38" s="1">
        <v>470</v>
      </c>
      <c r="G38" s="115">
        <v>0</v>
      </c>
      <c r="H38" s="116">
        <v>0</v>
      </c>
      <c r="I38" s="117">
        <v>0</v>
      </c>
      <c r="J38" s="118">
        <v>0</v>
      </c>
      <c r="K38" s="14">
        <v>25</v>
      </c>
      <c r="L38" s="15">
        <v>1</v>
      </c>
      <c r="M38" s="16"/>
      <c r="N38" s="17"/>
      <c r="O38" s="18"/>
      <c r="P38" s="15"/>
      <c r="Q38" s="16"/>
      <c r="R38" s="17"/>
      <c r="S38" s="18"/>
      <c r="T38" s="18"/>
      <c r="U38" s="6"/>
      <c r="V38" s="6"/>
      <c r="W38" s="19">
        <v>200</v>
      </c>
      <c r="X38" s="19">
        <v>60</v>
      </c>
      <c r="Y38" s="19"/>
      <c r="Z38" s="19"/>
      <c r="AA38" s="19"/>
      <c r="AB38" s="19">
        <v>50</v>
      </c>
      <c r="AC38" s="19"/>
      <c r="AD38" s="1"/>
      <c r="AE38" s="1"/>
    </row>
    <row r="39" spans="1:31" ht="12">
      <c r="A39" s="1">
        <v>32</v>
      </c>
      <c r="B39" s="2" t="s">
        <v>81</v>
      </c>
      <c r="C39" s="20">
        <f>E39+F39</f>
        <v>790</v>
      </c>
      <c r="D39" s="17">
        <f>SUM(H39+J39+L39+N39+P39+R39+T39)</f>
        <v>8</v>
      </c>
      <c r="E39" s="1">
        <f>SUM(G39+I39+K39+M39+O39+Q39+S39)+SUM(U39:AC39)</f>
        <v>580</v>
      </c>
      <c r="F39" s="1">
        <v>210</v>
      </c>
      <c r="G39" s="14">
        <v>60</v>
      </c>
      <c r="H39" s="15">
        <v>4</v>
      </c>
      <c r="I39" s="39">
        <v>85</v>
      </c>
      <c r="J39" s="38">
        <v>2</v>
      </c>
      <c r="K39" s="14">
        <v>15</v>
      </c>
      <c r="L39" s="15">
        <v>2</v>
      </c>
      <c r="M39" s="16"/>
      <c r="N39" s="17"/>
      <c r="O39" s="18"/>
      <c r="P39" s="15"/>
      <c r="Q39" s="16"/>
      <c r="R39" s="17"/>
      <c r="S39" s="18"/>
      <c r="T39" s="18"/>
      <c r="U39" s="6"/>
      <c r="V39" s="6"/>
      <c r="W39" s="19">
        <v>200</v>
      </c>
      <c r="X39" s="19">
        <v>120</v>
      </c>
      <c r="Y39" s="19"/>
      <c r="Z39" s="19"/>
      <c r="AA39" s="19"/>
      <c r="AB39" s="19">
        <v>50</v>
      </c>
      <c r="AC39" s="19">
        <v>50</v>
      </c>
      <c r="AD39" s="1"/>
      <c r="AE39" s="1"/>
    </row>
    <row r="40" spans="1:31" ht="12">
      <c r="A40" s="1">
        <v>33</v>
      </c>
      <c r="B40" s="112" t="s">
        <v>107</v>
      </c>
      <c r="C40" s="20">
        <f>E40+F40</f>
        <v>785</v>
      </c>
      <c r="D40" s="17">
        <f>SUM(H40+J40+L40+N40+P40+R40+T40)</f>
        <v>9</v>
      </c>
      <c r="E40" s="1">
        <f>SUM(G40+I40+K40+M40+O40+Q40+S40)+SUM(U40:AC40)</f>
        <v>730</v>
      </c>
      <c r="F40" s="1">
        <v>55</v>
      </c>
      <c r="G40" s="14">
        <v>85</v>
      </c>
      <c r="H40" s="15">
        <v>1</v>
      </c>
      <c r="I40" s="39">
        <v>120</v>
      </c>
      <c r="J40" s="38">
        <v>5</v>
      </c>
      <c r="K40" s="14">
        <v>60</v>
      </c>
      <c r="L40" s="15">
        <v>3</v>
      </c>
      <c r="M40" s="16"/>
      <c r="N40" s="17"/>
      <c r="O40" s="18"/>
      <c r="P40" s="15"/>
      <c r="Q40" s="16"/>
      <c r="R40" s="17"/>
      <c r="S40" s="18"/>
      <c r="T40" s="18"/>
      <c r="U40" s="6"/>
      <c r="V40" s="6"/>
      <c r="W40" s="19">
        <v>200</v>
      </c>
      <c r="X40" s="19">
        <v>165</v>
      </c>
      <c r="Y40" s="19"/>
      <c r="Z40" s="19"/>
      <c r="AA40" s="19"/>
      <c r="AB40" s="19">
        <v>50</v>
      </c>
      <c r="AC40" s="19">
        <v>50</v>
      </c>
      <c r="AD40" s="1"/>
      <c r="AE40" s="1"/>
    </row>
    <row r="41" spans="1:31" ht="12">
      <c r="A41" s="1">
        <v>34</v>
      </c>
      <c r="B41" s="112" t="s">
        <v>55</v>
      </c>
      <c r="C41" s="20">
        <f>E41+F41</f>
        <v>745</v>
      </c>
      <c r="D41" s="17">
        <f>SUM(H41+J41+L41+N41+P41+R41+T41)</f>
        <v>7</v>
      </c>
      <c r="E41" s="1">
        <f>SUM(G41+I41+K41+M41+O41+Q41+S41)+SUM(U41:AC41)</f>
        <v>140</v>
      </c>
      <c r="F41" s="1">
        <v>605</v>
      </c>
      <c r="G41" s="14">
        <v>25</v>
      </c>
      <c r="H41" s="15">
        <v>4</v>
      </c>
      <c r="I41" s="39">
        <v>25</v>
      </c>
      <c r="J41" s="38">
        <v>2</v>
      </c>
      <c r="K41" s="14">
        <v>15</v>
      </c>
      <c r="L41" s="15">
        <v>1</v>
      </c>
      <c r="M41" s="16"/>
      <c r="N41" s="17"/>
      <c r="O41" s="18"/>
      <c r="P41" s="15"/>
      <c r="Q41" s="16"/>
      <c r="R41" s="17"/>
      <c r="S41" s="18"/>
      <c r="T41" s="18"/>
      <c r="U41" s="6"/>
      <c r="V41" s="6"/>
      <c r="W41" s="19"/>
      <c r="X41" s="19">
        <v>25</v>
      </c>
      <c r="Y41" s="19"/>
      <c r="Z41" s="19"/>
      <c r="AA41" s="19"/>
      <c r="AB41" s="19"/>
      <c r="AC41" s="19">
        <v>50</v>
      </c>
      <c r="AD41" s="1"/>
      <c r="AE41" s="1"/>
    </row>
    <row r="42" spans="1:31" ht="12">
      <c r="A42" s="1">
        <v>35</v>
      </c>
      <c r="B42" s="112" t="s">
        <v>73</v>
      </c>
      <c r="C42" s="20">
        <f>E42+F42</f>
        <v>740</v>
      </c>
      <c r="D42" s="17">
        <f>SUM(H42+J42+L42+N42+P42+R42+T42)</f>
        <v>7</v>
      </c>
      <c r="E42" s="1">
        <f>SUM(G42+I42+K42+M42+O42+Q42+S42)+SUM(U42:AC42)</f>
        <v>365</v>
      </c>
      <c r="F42" s="1">
        <v>375</v>
      </c>
      <c r="G42" s="14">
        <v>15</v>
      </c>
      <c r="H42" s="15">
        <v>3</v>
      </c>
      <c r="I42" s="117">
        <v>0</v>
      </c>
      <c r="J42" s="118">
        <v>0</v>
      </c>
      <c r="K42" s="14">
        <v>25</v>
      </c>
      <c r="L42" s="15">
        <v>4</v>
      </c>
      <c r="M42" s="16"/>
      <c r="N42" s="17"/>
      <c r="O42" s="18"/>
      <c r="P42" s="15"/>
      <c r="Q42" s="16"/>
      <c r="R42" s="17"/>
      <c r="S42" s="18"/>
      <c r="T42" s="18"/>
      <c r="U42" s="6"/>
      <c r="V42" s="6"/>
      <c r="W42" s="19">
        <v>200</v>
      </c>
      <c r="X42" s="19">
        <v>25</v>
      </c>
      <c r="Y42" s="19"/>
      <c r="Z42" s="19"/>
      <c r="AA42" s="19"/>
      <c r="AB42" s="19">
        <v>50</v>
      </c>
      <c r="AC42" s="19">
        <v>50</v>
      </c>
      <c r="AD42" s="1"/>
      <c r="AE42" s="1"/>
    </row>
    <row r="43" spans="1:31" ht="12">
      <c r="A43" s="1">
        <v>36</v>
      </c>
      <c r="B43" s="112" t="s">
        <v>59</v>
      </c>
      <c r="C43" s="20">
        <f>E43+F43</f>
        <v>715</v>
      </c>
      <c r="D43" s="17">
        <f>SUM(H43+J43+L43+N43+P43+R43+T43)</f>
        <v>7</v>
      </c>
      <c r="E43" s="1">
        <f>SUM(G43+I43+K43+M43+O43+Q43+S43)+SUM(U43:AC43)</f>
        <v>255</v>
      </c>
      <c r="F43" s="1">
        <v>460</v>
      </c>
      <c r="G43" s="14">
        <v>120</v>
      </c>
      <c r="H43" s="15">
        <v>4</v>
      </c>
      <c r="I43" s="117">
        <v>0</v>
      </c>
      <c r="J43" s="118">
        <v>0</v>
      </c>
      <c r="K43" s="14">
        <v>60</v>
      </c>
      <c r="L43" s="15">
        <v>3</v>
      </c>
      <c r="M43" s="16"/>
      <c r="N43" s="17"/>
      <c r="O43" s="18"/>
      <c r="P43" s="15"/>
      <c r="Q43" s="16"/>
      <c r="R43" s="17"/>
      <c r="S43" s="18"/>
      <c r="T43" s="18"/>
      <c r="U43" s="6"/>
      <c r="V43" s="6"/>
      <c r="W43" s="19"/>
      <c r="X43" s="19">
        <v>25</v>
      </c>
      <c r="Y43" s="19"/>
      <c r="Z43" s="19"/>
      <c r="AA43" s="19"/>
      <c r="AB43" s="19"/>
      <c r="AC43" s="19">
        <v>50</v>
      </c>
      <c r="AD43" s="1"/>
      <c r="AE43" s="1"/>
    </row>
    <row r="44" spans="1:31" ht="12">
      <c r="A44" s="1">
        <v>37</v>
      </c>
      <c r="B44" s="112" t="s">
        <v>74</v>
      </c>
      <c r="C44" s="20">
        <f>E44+F44</f>
        <v>715</v>
      </c>
      <c r="D44" s="17">
        <f>SUM(H44+J44+L44+N44+P44+R44+T44)</f>
        <v>1</v>
      </c>
      <c r="E44" s="1">
        <f>SUM(G44+I44+K44+M44+O44+Q44+S44)+SUM(U44:AC44)</f>
        <v>365</v>
      </c>
      <c r="F44" s="1">
        <v>350</v>
      </c>
      <c r="G44" s="14">
        <v>25</v>
      </c>
      <c r="H44" s="15">
        <v>1</v>
      </c>
      <c r="I44" s="117">
        <v>0</v>
      </c>
      <c r="J44" s="118">
        <v>0</v>
      </c>
      <c r="K44" s="14">
        <v>25</v>
      </c>
      <c r="L44" s="15">
        <v>0</v>
      </c>
      <c r="M44" s="16"/>
      <c r="N44" s="17"/>
      <c r="O44" s="18"/>
      <c r="P44" s="15"/>
      <c r="Q44" s="16"/>
      <c r="R44" s="17"/>
      <c r="S44" s="18"/>
      <c r="T44" s="18"/>
      <c r="U44" s="6"/>
      <c r="V44" s="6"/>
      <c r="W44" s="19">
        <v>200</v>
      </c>
      <c r="X44" s="19">
        <v>15</v>
      </c>
      <c r="Y44" s="19"/>
      <c r="Z44" s="19"/>
      <c r="AA44" s="19"/>
      <c r="AB44" s="19">
        <v>50</v>
      </c>
      <c r="AC44" s="19">
        <v>50</v>
      </c>
      <c r="AD44" s="1"/>
      <c r="AE44" s="1"/>
    </row>
    <row r="45" spans="1:31" ht="12">
      <c r="A45" s="1">
        <v>38</v>
      </c>
      <c r="B45" s="112" t="s">
        <v>79</v>
      </c>
      <c r="C45" s="20">
        <f>E45+F45</f>
        <v>670</v>
      </c>
      <c r="D45" s="17">
        <f>SUM(H45+J45+L45+N45+P45+R45+T45)</f>
        <v>7</v>
      </c>
      <c r="E45" s="1">
        <f>SUM(G45+I45+K45+M45+O45+Q45+S45)+SUM(U45:AC45)</f>
        <v>375</v>
      </c>
      <c r="F45" s="1">
        <v>295</v>
      </c>
      <c r="G45" s="14">
        <v>25</v>
      </c>
      <c r="H45" s="15">
        <v>1</v>
      </c>
      <c r="I45" s="39">
        <v>25</v>
      </c>
      <c r="J45" s="38">
        <v>2</v>
      </c>
      <c r="K45" s="14">
        <v>25</v>
      </c>
      <c r="L45" s="15">
        <v>4</v>
      </c>
      <c r="M45" s="16"/>
      <c r="N45" s="17"/>
      <c r="O45" s="18"/>
      <c r="P45" s="15"/>
      <c r="Q45" s="16"/>
      <c r="R45" s="17"/>
      <c r="S45" s="18"/>
      <c r="T45" s="18"/>
      <c r="U45" s="6"/>
      <c r="V45" s="6"/>
      <c r="W45" s="19">
        <v>200</v>
      </c>
      <c r="X45" s="19"/>
      <c r="Y45" s="19"/>
      <c r="Z45" s="19"/>
      <c r="AA45" s="19"/>
      <c r="AB45" s="19">
        <v>50</v>
      </c>
      <c r="AC45" s="19">
        <v>50</v>
      </c>
      <c r="AD45" s="1"/>
      <c r="AE45" s="1"/>
    </row>
    <row r="46" spans="1:31" ht="12">
      <c r="A46" s="1">
        <v>39</v>
      </c>
      <c r="B46" s="2" t="s">
        <v>67</v>
      </c>
      <c r="C46" s="20">
        <f>E46+F46</f>
        <v>670</v>
      </c>
      <c r="D46" s="17">
        <f>SUM(H46+J46+L46+N46+P46+R46+T46)</f>
        <v>1</v>
      </c>
      <c r="E46" s="1">
        <f>SUM(G46+I46+K46+M46+O46+Q46+S46)+SUM(U46:AC46)</f>
        <v>185</v>
      </c>
      <c r="F46" s="1">
        <v>485</v>
      </c>
      <c r="G46" s="115">
        <v>0</v>
      </c>
      <c r="H46" s="116">
        <v>0</v>
      </c>
      <c r="I46" s="39">
        <v>85</v>
      </c>
      <c r="J46" s="38">
        <v>1</v>
      </c>
      <c r="K46" s="115">
        <v>0</v>
      </c>
      <c r="L46" s="116">
        <v>0</v>
      </c>
      <c r="M46" s="16"/>
      <c r="N46" s="17"/>
      <c r="O46" s="18"/>
      <c r="P46" s="15"/>
      <c r="Q46" s="16"/>
      <c r="R46" s="17"/>
      <c r="S46" s="18"/>
      <c r="T46" s="18"/>
      <c r="U46" s="6"/>
      <c r="V46" s="6"/>
      <c r="W46" s="19"/>
      <c r="X46" s="19"/>
      <c r="Y46" s="19"/>
      <c r="Z46" s="19"/>
      <c r="AA46" s="19"/>
      <c r="AB46" s="19">
        <v>50</v>
      </c>
      <c r="AC46" s="19">
        <v>50</v>
      </c>
      <c r="AD46" s="1"/>
      <c r="AE46" s="1"/>
    </row>
    <row r="47" spans="1:31" ht="12">
      <c r="A47" s="1">
        <v>40</v>
      </c>
      <c r="B47" s="2" t="s">
        <v>312</v>
      </c>
      <c r="C47" s="20">
        <f>E47+F47</f>
        <v>640</v>
      </c>
      <c r="D47" s="17">
        <f>SUM(H47+J47+L47+N47+P47+R47+T47)</f>
        <v>6</v>
      </c>
      <c r="E47" s="1">
        <f>SUM(G47+I47+K47+M47+O47+Q47+S47)+SUM(U47:AC47)</f>
        <v>640</v>
      </c>
      <c r="F47" s="121">
        <v>0</v>
      </c>
      <c r="G47" s="115">
        <v>0</v>
      </c>
      <c r="H47" s="116">
        <v>0</v>
      </c>
      <c r="I47" s="117">
        <v>0</v>
      </c>
      <c r="J47" s="118">
        <v>0</v>
      </c>
      <c r="K47" s="14">
        <v>165</v>
      </c>
      <c r="L47" s="15">
        <v>6</v>
      </c>
      <c r="M47" s="16"/>
      <c r="N47" s="17"/>
      <c r="O47" s="18"/>
      <c r="P47" s="15"/>
      <c r="Q47" s="16"/>
      <c r="R47" s="17"/>
      <c r="S47" s="18"/>
      <c r="T47" s="18"/>
      <c r="U47" s="6"/>
      <c r="V47" s="6"/>
      <c r="W47" s="19">
        <v>200</v>
      </c>
      <c r="X47" s="19">
        <v>225</v>
      </c>
      <c r="Y47" s="19"/>
      <c r="Z47" s="19"/>
      <c r="AA47" s="19"/>
      <c r="AB47" s="19"/>
      <c r="AC47" s="19">
        <v>50</v>
      </c>
      <c r="AD47" s="1"/>
      <c r="AE47" s="1"/>
    </row>
    <row r="48" spans="1:31" ht="12">
      <c r="A48" s="1">
        <v>41</v>
      </c>
      <c r="B48" s="112" t="s">
        <v>65</v>
      </c>
      <c r="C48" s="20">
        <f>E48+F48</f>
        <v>635</v>
      </c>
      <c r="D48" s="17">
        <f>SUM(H48+J48+L48+N48+P48+R48+T48)</f>
        <v>8</v>
      </c>
      <c r="E48" s="1">
        <f>SUM(G48+I48+K48+M48+O48+Q48+S48)+SUM(U48:AC48)</f>
        <v>130</v>
      </c>
      <c r="F48" s="1">
        <v>505</v>
      </c>
      <c r="G48" s="14">
        <v>15</v>
      </c>
      <c r="H48" s="15">
        <v>4</v>
      </c>
      <c r="I48" s="117">
        <v>0</v>
      </c>
      <c r="J48" s="118">
        <v>0</v>
      </c>
      <c r="K48" s="14">
        <v>25</v>
      </c>
      <c r="L48" s="15">
        <v>4</v>
      </c>
      <c r="M48" s="16"/>
      <c r="N48" s="17"/>
      <c r="O48" s="18"/>
      <c r="P48" s="15"/>
      <c r="Q48" s="16"/>
      <c r="R48" s="17"/>
      <c r="S48" s="18"/>
      <c r="T48" s="18"/>
      <c r="U48" s="6"/>
      <c r="V48" s="6"/>
      <c r="W48" s="19"/>
      <c r="X48" s="19">
        <v>40</v>
      </c>
      <c r="Y48" s="19"/>
      <c r="Z48" s="19"/>
      <c r="AA48" s="19"/>
      <c r="AB48" s="19">
        <v>50</v>
      </c>
      <c r="AC48" s="19"/>
      <c r="AD48" s="1"/>
      <c r="AE48" s="1"/>
    </row>
    <row r="49" spans="1:31" ht="12">
      <c r="A49" s="1">
        <v>42</v>
      </c>
      <c r="B49" s="119" t="s">
        <v>57</v>
      </c>
      <c r="C49" s="20">
        <f>E49+F49</f>
        <v>610</v>
      </c>
      <c r="D49" s="17">
        <f>SUM(H49+J49+L49+N49+P49+R49+T49)</f>
        <v>0</v>
      </c>
      <c r="E49" s="120">
        <f>SUM(G49+I49+K49+M49+O49+Q49+S49)+SUM(U49:AC49)</f>
        <v>0</v>
      </c>
      <c r="F49" s="1">
        <v>610</v>
      </c>
      <c r="G49" s="115">
        <v>0</v>
      </c>
      <c r="H49" s="116">
        <v>0</v>
      </c>
      <c r="I49" s="117">
        <v>0</v>
      </c>
      <c r="J49" s="118">
        <v>0</v>
      </c>
      <c r="K49" s="115">
        <v>0</v>
      </c>
      <c r="L49" s="116">
        <v>0</v>
      </c>
      <c r="M49" s="16"/>
      <c r="N49" s="17"/>
      <c r="O49" s="18"/>
      <c r="P49" s="15"/>
      <c r="Q49" s="16"/>
      <c r="R49" s="17"/>
      <c r="S49" s="18"/>
      <c r="T49" s="18"/>
      <c r="U49" s="6"/>
      <c r="V49" s="6"/>
      <c r="W49" s="19"/>
      <c r="X49" s="19"/>
      <c r="Y49" s="19"/>
      <c r="Z49" s="19"/>
      <c r="AA49" s="19"/>
      <c r="AB49" s="19"/>
      <c r="AC49" s="19"/>
      <c r="AD49" s="1"/>
      <c r="AE49" s="1"/>
    </row>
    <row r="50" spans="1:31" ht="12">
      <c r="A50" s="1">
        <v>43</v>
      </c>
      <c r="B50" s="112" t="s">
        <v>62</v>
      </c>
      <c r="C50" s="20">
        <f>E50+F50</f>
        <v>600</v>
      </c>
      <c r="D50" s="17">
        <f>SUM(H50+J50+L50+N50+P50+R50+T50)</f>
        <v>5</v>
      </c>
      <c r="E50" s="1">
        <f>SUM(G50+I50+K50+M50+O50+Q50+S50)+SUM(U50:AC50)</f>
        <v>230</v>
      </c>
      <c r="F50" s="1">
        <v>370</v>
      </c>
      <c r="G50" s="14">
        <v>165</v>
      </c>
      <c r="H50" s="15">
        <v>3</v>
      </c>
      <c r="I50" s="117">
        <v>0</v>
      </c>
      <c r="J50" s="118">
        <v>0</v>
      </c>
      <c r="K50" s="14">
        <v>15</v>
      </c>
      <c r="L50" s="15">
        <v>2</v>
      </c>
      <c r="M50" s="16"/>
      <c r="N50" s="17"/>
      <c r="O50" s="18"/>
      <c r="P50" s="15"/>
      <c r="Q50" s="16"/>
      <c r="R50" s="17"/>
      <c r="S50" s="18"/>
      <c r="T50" s="18"/>
      <c r="U50" s="6"/>
      <c r="V50" s="6"/>
      <c r="W50" s="19"/>
      <c r="X50" s="19"/>
      <c r="Y50" s="19"/>
      <c r="Z50" s="19"/>
      <c r="AA50" s="19"/>
      <c r="AB50" s="19"/>
      <c r="AC50" s="19">
        <v>50</v>
      </c>
      <c r="AD50" s="1"/>
      <c r="AE50" s="1"/>
    </row>
    <row r="51" spans="1:31" ht="12">
      <c r="A51" s="1">
        <v>44</v>
      </c>
      <c r="B51" s="112" t="s">
        <v>72</v>
      </c>
      <c r="C51" s="20">
        <f>E51+F51</f>
        <v>560</v>
      </c>
      <c r="D51" s="17">
        <f>SUM(H51+J51+L51+N51+P51+R51+T51)</f>
        <v>8</v>
      </c>
      <c r="E51" s="1">
        <f>SUM(G51+I51+K51+M51+O51+Q51+S51)+SUM(U51:AC51)</f>
        <v>225</v>
      </c>
      <c r="F51" s="1">
        <v>335</v>
      </c>
      <c r="G51" s="14">
        <v>85</v>
      </c>
      <c r="H51" s="15">
        <v>3</v>
      </c>
      <c r="I51" s="39">
        <v>60</v>
      </c>
      <c r="J51" s="38">
        <v>5</v>
      </c>
      <c r="K51" s="14">
        <v>15</v>
      </c>
      <c r="L51" s="15">
        <v>0</v>
      </c>
      <c r="M51" s="16"/>
      <c r="N51" s="17"/>
      <c r="O51" s="18"/>
      <c r="P51" s="15"/>
      <c r="Q51" s="16"/>
      <c r="R51" s="17"/>
      <c r="S51" s="18"/>
      <c r="T51" s="18"/>
      <c r="U51" s="6"/>
      <c r="V51" s="6"/>
      <c r="W51" s="19"/>
      <c r="X51" s="19">
        <v>15</v>
      </c>
      <c r="Y51" s="19"/>
      <c r="Z51" s="19"/>
      <c r="AA51" s="19"/>
      <c r="AB51" s="19"/>
      <c r="AC51" s="19">
        <v>50</v>
      </c>
      <c r="AD51" s="1"/>
      <c r="AE51" s="1"/>
    </row>
    <row r="52" spans="1:31" ht="12">
      <c r="A52" s="1">
        <v>45</v>
      </c>
      <c r="B52" s="112" t="s">
        <v>86</v>
      </c>
      <c r="C52" s="20">
        <f>E52+F52</f>
        <v>550</v>
      </c>
      <c r="D52" s="17">
        <f>SUM(H52+J52+L52+N52+P52+R52+T52)</f>
        <v>2</v>
      </c>
      <c r="E52" s="1">
        <f>SUM(G52+I52+K52+M52+O52+Q52+S52)+SUM(U52:AC52)</f>
        <v>330</v>
      </c>
      <c r="F52" s="1">
        <v>220</v>
      </c>
      <c r="G52" s="14">
        <v>15</v>
      </c>
      <c r="H52" s="15">
        <v>2</v>
      </c>
      <c r="I52" s="117">
        <v>0</v>
      </c>
      <c r="J52" s="118">
        <v>0</v>
      </c>
      <c r="K52" s="14">
        <v>40</v>
      </c>
      <c r="L52" s="15">
        <v>0</v>
      </c>
      <c r="M52" s="16"/>
      <c r="N52" s="17"/>
      <c r="O52" s="18"/>
      <c r="P52" s="15"/>
      <c r="Q52" s="16"/>
      <c r="R52" s="17"/>
      <c r="S52" s="18"/>
      <c r="T52" s="18"/>
      <c r="U52" s="6"/>
      <c r="V52" s="6"/>
      <c r="W52" s="19">
        <v>200</v>
      </c>
      <c r="X52" s="19">
        <v>25</v>
      </c>
      <c r="Y52" s="19"/>
      <c r="Z52" s="19"/>
      <c r="AA52" s="19"/>
      <c r="AB52" s="19">
        <v>50</v>
      </c>
      <c r="AC52" s="19"/>
      <c r="AD52" s="1"/>
      <c r="AE52" s="1"/>
    </row>
    <row r="53" spans="1:31" ht="12">
      <c r="A53" s="1">
        <v>46</v>
      </c>
      <c r="B53" s="112" t="s">
        <v>142</v>
      </c>
      <c r="C53" s="20">
        <f>E53+F53</f>
        <v>540</v>
      </c>
      <c r="D53" s="17">
        <f>SUM(H53+J53+L53+N53+P53+R53+T53)</f>
        <v>6</v>
      </c>
      <c r="E53" s="1">
        <f>SUM(G53+I53+K53+M53+O53+Q53+S53)+SUM(U53:AC53)</f>
        <v>485</v>
      </c>
      <c r="F53" s="17">
        <v>55</v>
      </c>
      <c r="G53" s="14">
        <v>15</v>
      </c>
      <c r="H53" s="15">
        <v>3</v>
      </c>
      <c r="I53" s="39">
        <v>25</v>
      </c>
      <c r="J53" s="38">
        <v>2</v>
      </c>
      <c r="K53" s="14">
        <v>120</v>
      </c>
      <c r="L53" s="15">
        <v>1</v>
      </c>
      <c r="M53" s="16"/>
      <c r="N53" s="17"/>
      <c r="O53" s="18"/>
      <c r="P53" s="15"/>
      <c r="Q53" s="16"/>
      <c r="R53" s="17"/>
      <c r="S53" s="18"/>
      <c r="T53" s="18"/>
      <c r="U53" s="6"/>
      <c r="V53" s="6"/>
      <c r="W53" s="19">
        <v>200</v>
      </c>
      <c r="X53" s="19">
        <v>25</v>
      </c>
      <c r="Y53" s="19"/>
      <c r="Z53" s="19"/>
      <c r="AA53" s="19"/>
      <c r="AB53" s="19">
        <v>50</v>
      </c>
      <c r="AC53" s="19">
        <v>50</v>
      </c>
      <c r="AD53" s="1"/>
      <c r="AE53" s="1"/>
    </row>
    <row r="54" spans="1:31" ht="12">
      <c r="A54" s="1">
        <v>47</v>
      </c>
      <c r="B54" s="112" t="s">
        <v>85</v>
      </c>
      <c r="C54" s="20">
        <f>E54+F54</f>
        <v>540</v>
      </c>
      <c r="D54" s="17">
        <f>SUM(H54+J54+L54+N54+P54+R54+T54)</f>
        <v>6</v>
      </c>
      <c r="E54" s="1">
        <f>SUM(G54+I54+K54+M54+O54+Q54+S54)+SUM(U54:AC54)</f>
        <v>345</v>
      </c>
      <c r="F54" s="1">
        <v>195</v>
      </c>
      <c r="G54" s="14">
        <v>40</v>
      </c>
      <c r="H54" s="15">
        <v>2</v>
      </c>
      <c r="I54" s="39">
        <v>60</v>
      </c>
      <c r="J54" s="38">
        <v>2</v>
      </c>
      <c r="K54" s="14">
        <v>120</v>
      </c>
      <c r="L54" s="15">
        <v>2</v>
      </c>
      <c r="M54" s="16"/>
      <c r="N54" s="17"/>
      <c r="O54" s="18"/>
      <c r="P54" s="15"/>
      <c r="Q54" s="16"/>
      <c r="R54" s="17"/>
      <c r="S54" s="18"/>
      <c r="T54" s="18"/>
      <c r="U54" s="6"/>
      <c r="V54" s="6"/>
      <c r="W54" s="19"/>
      <c r="X54" s="19">
        <v>25</v>
      </c>
      <c r="Y54" s="19"/>
      <c r="Z54" s="19"/>
      <c r="AA54" s="19"/>
      <c r="AB54" s="19">
        <v>50</v>
      </c>
      <c r="AC54" s="19">
        <v>50</v>
      </c>
      <c r="AD54" s="1"/>
      <c r="AE54" s="1"/>
    </row>
    <row r="55" spans="1:31" ht="12">
      <c r="A55" s="1">
        <v>48</v>
      </c>
      <c r="B55" s="119" t="s">
        <v>63</v>
      </c>
      <c r="C55" s="20">
        <f>E55+F55</f>
        <v>535</v>
      </c>
      <c r="D55" s="17">
        <f>SUM(H55+J55+L55+N55+P55+R55+T55)</f>
        <v>0</v>
      </c>
      <c r="E55" s="120">
        <f>SUM(G55+I55+K55+M55+O55+Q55+S55)+SUM(U55:AC55)</f>
        <v>0</v>
      </c>
      <c r="F55" s="1">
        <v>535</v>
      </c>
      <c r="G55" s="115">
        <v>0</v>
      </c>
      <c r="H55" s="116">
        <v>0</v>
      </c>
      <c r="I55" s="117">
        <v>0</v>
      </c>
      <c r="J55" s="118">
        <v>0</v>
      </c>
      <c r="K55" s="115">
        <v>0</v>
      </c>
      <c r="L55" s="116">
        <v>0</v>
      </c>
      <c r="M55" s="16"/>
      <c r="N55" s="17"/>
      <c r="O55" s="18"/>
      <c r="P55" s="15"/>
      <c r="Q55" s="16"/>
      <c r="R55" s="17"/>
      <c r="S55" s="18"/>
      <c r="T55" s="18"/>
      <c r="U55" s="6"/>
      <c r="V55" s="6"/>
      <c r="W55" s="19"/>
      <c r="X55" s="19"/>
      <c r="Y55" s="19"/>
      <c r="Z55" s="19"/>
      <c r="AA55" s="19"/>
      <c r="AB55" s="19"/>
      <c r="AC55" s="19"/>
      <c r="AD55" s="1"/>
      <c r="AE55" s="1"/>
    </row>
    <row r="56" spans="1:31" ht="12">
      <c r="A56" s="1">
        <v>49</v>
      </c>
      <c r="B56" s="112" t="s">
        <v>84</v>
      </c>
      <c r="C56" s="20">
        <f>E56+F56</f>
        <v>510</v>
      </c>
      <c r="D56" s="17">
        <f>SUM(H56+J56+L56+N56+P56+R56+T56)</f>
        <v>7</v>
      </c>
      <c r="E56" s="1">
        <f>SUM(G56+I56+K56+M56+O56+Q56+S56)+SUM(U56:AC56)</f>
        <v>385</v>
      </c>
      <c r="F56" s="1">
        <v>125</v>
      </c>
      <c r="G56" s="14">
        <v>120</v>
      </c>
      <c r="H56" s="15">
        <v>5</v>
      </c>
      <c r="I56" s="117">
        <v>0</v>
      </c>
      <c r="J56" s="118">
        <v>0</v>
      </c>
      <c r="K56" s="14">
        <v>15</v>
      </c>
      <c r="L56" s="15">
        <v>2</v>
      </c>
      <c r="M56" s="16"/>
      <c r="N56" s="17"/>
      <c r="O56" s="18"/>
      <c r="P56" s="15"/>
      <c r="Q56" s="16"/>
      <c r="R56" s="17"/>
      <c r="S56" s="18"/>
      <c r="T56" s="18"/>
      <c r="U56" s="6"/>
      <c r="V56" s="6"/>
      <c r="W56" s="19">
        <v>200</v>
      </c>
      <c r="X56" s="19"/>
      <c r="Y56" s="19"/>
      <c r="Z56" s="19"/>
      <c r="AA56" s="19"/>
      <c r="AB56" s="19"/>
      <c r="AC56" s="19">
        <v>50</v>
      </c>
      <c r="AD56" s="1"/>
      <c r="AE56" s="1"/>
    </row>
    <row r="57" spans="1:31" ht="12">
      <c r="A57" s="1">
        <v>50</v>
      </c>
      <c r="B57" s="2" t="s">
        <v>69</v>
      </c>
      <c r="C57" s="20">
        <f>E57+F57</f>
        <v>500</v>
      </c>
      <c r="D57" s="17">
        <f>SUM(H57+J57+L57+N57+P57+R57+T57)</f>
        <v>0</v>
      </c>
      <c r="E57" s="1">
        <f>SUM(G57+I57+K57+M57+O57+Q57+S57)+SUM(U57:AC57)</f>
        <v>50</v>
      </c>
      <c r="F57" s="1">
        <v>450</v>
      </c>
      <c r="G57" s="115">
        <v>0</v>
      </c>
      <c r="H57" s="116">
        <v>0</v>
      </c>
      <c r="I57" s="117">
        <v>0</v>
      </c>
      <c r="J57" s="118">
        <v>0</v>
      </c>
      <c r="K57" s="115">
        <v>0</v>
      </c>
      <c r="L57" s="116">
        <v>0</v>
      </c>
      <c r="M57" s="16"/>
      <c r="N57" s="17"/>
      <c r="O57" s="18"/>
      <c r="P57" s="15"/>
      <c r="Q57" s="16"/>
      <c r="R57" s="17"/>
      <c r="S57" s="18"/>
      <c r="T57" s="18"/>
      <c r="U57" s="6"/>
      <c r="V57" s="6"/>
      <c r="W57" s="19"/>
      <c r="X57" s="19"/>
      <c r="Y57" s="19"/>
      <c r="Z57" s="19"/>
      <c r="AA57" s="19"/>
      <c r="AB57" s="19"/>
      <c r="AC57" s="19">
        <v>50</v>
      </c>
      <c r="AD57" s="1"/>
      <c r="AE57" s="1"/>
    </row>
    <row r="58" spans="1:31" ht="12">
      <c r="A58" s="1">
        <v>51</v>
      </c>
      <c r="B58" s="2" t="s">
        <v>94</v>
      </c>
      <c r="C58" s="20">
        <f>E58+F58</f>
        <v>485</v>
      </c>
      <c r="D58" s="17">
        <f>SUM(H58+J58+L58+N58+P58+R58+T58)</f>
        <v>4</v>
      </c>
      <c r="E58" s="1">
        <f>SUM(G58+I58+K58+M58+O58+Q58+S58)+SUM(U58:AC58)</f>
        <v>325</v>
      </c>
      <c r="F58" s="1">
        <v>160</v>
      </c>
      <c r="G58" s="14">
        <v>40</v>
      </c>
      <c r="H58" s="15">
        <v>4</v>
      </c>
      <c r="I58" s="117">
        <v>0</v>
      </c>
      <c r="J58" s="118">
        <v>0</v>
      </c>
      <c r="K58" s="115">
        <v>0</v>
      </c>
      <c r="L58" s="116">
        <v>0</v>
      </c>
      <c r="M58" s="16"/>
      <c r="N58" s="17"/>
      <c r="O58" s="18"/>
      <c r="P58" s="15"/>
      <c r="Q58" s="16"/>
      <c r="R58" s="17"/>
      <c r="S58" s="18"/>
      <c r="T58" s="18"/>
      <c r="U58" s="6"/>
      <c r="V58" s="6"/>
      <c r="W58" s="19">
        <v>200</v>
      </c>
      <c r="X58" s="19">
        <v>85</v>
      </c>
      <c r="Y58" s="19"/>
      <c r="Z58" s="19"/>
      <c r="AA58" s="19"/>
      <c r="AB58" s="19"/>
      <c r="AC58" s="19"/>
      <c r="AD58" s="1"/>
      <c r="AE58" s="1"/>
    </row>
    <row r="59" spans="1:31" ht="12">
      <c r="A59" s="1">
        <v>52</v>
      </c>
      <c r="B59" s="112" t="s">
        <v>83</v>
      </c>
      <c r="C59" s="20">
        <f>E59+F59</f>
        <v>470</v>
      </c>
      <c r="D59" s="17">
        <f>SUM(H59+J59+L59+N59+P59+R59+T59)</f>
        <v>3</v>
      </c>
      <c r="E59" s="1">
        <f>SUM(G59+I59+K59+M59+O59+Q59+S59)+SUM(U59:AC59)</f>
        <v>330</v>
      </c>
      <c r="F59" s="1">
        <v>140</v>
      </c>
      <c r="G59" s="14">
        <v>120</v>
      </c>
      <c r="H59" s="15">
        <v>1</v>
      </c>
      <c r="I59" s="39">
        <v>25</v>
      </c>
      <c r="J59" s="38">
        <v>0</v>
      </c>
      <c r="K59" s="14">
        <v>85</v>
      </c>
      <c r="L59" s="15">
        <v>2</v>
      </c>
      <c r="M59" s="16"/>
      <c r="N59" s="17"/>
      <c r="O59" s="18"/>
      <c r="P59" s="15"/>
      <c r="Q59" s="16"/>
      <c r="R59" s="17"/>
      <c r="S59" s="18"/>
      <c r="T59" s="18"/>
      <c r="U59" s="6"/>
      <c r="V59" s="6"/>
      <c r="W59" s="19"/>
      <c r="X59" s="19"/>
      <c r="Y59" s="19"/>
      <c r="Z59" s="19"/>
      <c r="AA59" s="19"/>
      <c r="AB59" s="19">
        <v>50</v>
      </c>
      <c r="AC59" s="19">
        <v>50</v>
      </c>
      <c r="AD59" s="1"/>
      <c r="AE59" s="1"/>
    </row>
    <row r="60" spans="1:31" ht="12">
      <c r="A60" s="1">
        <v>53</v>
      </c>
      <c r="B60" s="112" t="s">
        <v>92</v>
      </c>
      <c r="C60" s="20">
        <f>E60+F60</f>
        <v>455</v>
      </c>
      <c r="D60" s="17">
        <f>SUM(H60+J60+L60+N60+P60+R60+T60)</f>
        <v>0</v>
      </c>
      <c r="E60" s="1">
        <f>SUM(G60+I60+K60+M60+O60+Q60+S60)+SUM(U60:AC60)</f>
        <v>250</v>
      </c>
      <c r="F60" s="1">
        <v>205</v>
      </c>
      <c r="G60" s="115">
        <v>0</v>
      </c>
      <c r="H60" s="116">
        <v>0</v>
      </c>
      <c r="I60" s="117">
        <v>0</v>
      </c>
      <c r="J60" s="118">
        <v>0</v>
      </c>
      <c r="K60" s="115">
        <v>0</v>
      </c>
      <c r="L60" s="116">
        <v>0</v>
      </c>
      <c r="M60" s="16"/>
      <c r="N60" s="17"/>
      <c r="O60" s="18"/>
      <c r="P60" s="15"/>
      <c r="Q60" s="16"/>
      <c r="R60" s="17"/>
      <c r="S60" s="18"/>
      <c r="T60" s="18"/>
      <c r="U60" s="6"/>
      <c r="V60" s="6"/>
      <c r="W60" s="19">
        <v>200</v>
      </c>
      <c r="X60" s="19"/>
      <c r="Y60" s="19"/>
      <c r="Z60" s="19"/>
      <c r="AA60" s="19"/>
      <c r="AB60" s="19"/>
      <c r="AC60" s="19">
        <v>50</v>
      </c>
      <c r="AD60" s="1"/>
      <c r="AE60" s="1"/>
    </row>
    <row r="61" spans="1:31" ht="12">
      <c r="A61" s="1">
        <v>54</v>
      </c>
      <c r="B61" s="2" t="s">
        <v>115</v>
      </c>
      <c r="C61" s="20">
        <f>E61+F61</f>
        <v>450</v>
      </c>
      <c r="D61" s="17">
        <f>SUM(H61+J61+L61+N61+P61+R61+T61)</f>
        <v>5</v>
      </c>
      <c r="E61" s="1">
        <f>SUM(G61+I61+K61+M61+O61+Q61+S61)+SUM(U61:AC61)</f>
        <v>340</v>
      </c>
      <c r="F61" s="1">
        <v>110</v>
      </c>
      <c r="G61" s="115">
        <v>0</v>
      </c>
      <c r="H61" s="116">
        <v>0</v>
      </c>
      <c r="I61" s="39">
        <v>40</v>
      </c>
      <c r="J61" s="38">
        <v>5</v>
      </c>
      <c r="K61" s="115">
        <v>0</v>
      </c>
      <c r="L61" s="116">
        <v>0</v>
      </c>
      <c r="M61" s="16"/>
      <c r="N61" s="17"/>
      <c r="O61" s="18"/>
      <c r="P61" s="15"/>
      <c r="Q61" s="16"/>
      <c r="R61" s="17"/>
      <c r="S61" s="18"/>
      <c r="T61" s="18"/>
      <c r="U61" s="6"/>
      <c r="V61" s="6"/>
      <c r="W61" s="19">
        <v>200</v>
      </c>
      <c r="X61" s="19"/>
      <c r="Y61" s="19"/>
      <c r="Z61" s="19"/>
      <c r="AA61" s="19"/>
      <c r="AB61" s="19">
        <v>50</v>
      </c>
      <c r="AC61" s="19">
        <v>50</v>
      </c>
      <c r="AD61" s="1"/>
      <c r="AE61" s="1"/>
    </row>
    <row r="62" spans="1:31" ht="12">
      <c r="A62" s="1">
        <v>55</v>
      </c>
      <c r="B62" s="112" t="s">
        <v>70</v>
      </c>
      <c r="C62" s="20">
        <f>E62+F62</f>
        <v>440</v>
      </c>
      <c r="D62" s="17">
        <f>SUM(H62+J62+L62+N62+P62+R62+T62)</f>
        <v>2</v>
      </c>
      <c r="E62" s="1">
        <f>SUM(G62+I62+K62+M62+O62+Q62+S62)+SUM(U62:AC62)</f>
        <v>15</v>
      </c>
      <c r="F62" s="1">
        <v>425</v>
      </c>
      <c r="G62" s="14">
        <v>15</v>
      </c>
      <c r="H62" s="15">
        <v>2</v>
      </c>
      <c r="I62" s="117">
        <v>0</v>
      </c>
      <c r="J62" s="118">
        <v>0</v>
      </c>
      <c r="K62" s="115">
        <v>0</v>
      </c>
      <c r="L62" s="116">
        <v>0</v>
      </c>
      <c r="M62" s="16"/>
      <c r="N62" s="17"/>
      <c r="O62" s="18"/>
      <c r="P62" s="15"/>
      <c r="Q62" s="16"/>
      <c r="R62" s="17"/>
      <c r="S62" s="18"/>
      <c r="T62" s="18"/>
      <c r="U62" s="6"/>
      <c r="V62" s="6"/>
      <c r="W62" s="19"/>
      <c r="X62" s="19"/>
      <c r="Y62" s="19"/>
      <c r="Z62" s="19"/>
      <c r="AA62" s="19"/>
      <c r="AB62" s="19"/>
      <c r="AC62" s="19"/>
      <c r="AD62" s="1"/>
      <c r="AE62" s="1"/>
    </row>
    <row r="63" spans="1:31" ht="12">
      <c r="A63" s="1">
        <v>56</v>
      </c>
      <c r="B63" s="2" t="s">
        <v>114</v>
      </c>
      <c r="C63" s="20">
        <f>E63+F63</f>
        <v>430</v>
      </c>
      <c r="D63" s="17">
        <f>SUM(H63+J63+L63+N63+P63+R63+T63)</f>
        <v>0</v>
      </c>
      <c r="E63" s="1">
        <f>SUM(G63+I63+K63+M63+O63+Q63+S63)+SUM(U63:AC63)</f>
        <v>310</v>
      </c>
      <c r="F63" s="1">
        <v>120</v>
      </c>
      <c r="G63" s="115">
        <v>0</v>
      </c>
      <c r="H63" s="116">
        <v>0</v>
      </c>
      <c r="I63" s="117">
        <v>0</v>
      </c>
      <c r="J63" s="118">
        <v>0</v>
      </c>
      <c r="K63" s="115">
        <v>0</v>
      </c>
      <c r="L63" s="116">
        <v>0</v>
      </c>
      <c r="M63" s="16"/>
      <c r="N63" s="17"/>
      <c r="O63" s="18"/>
      <c r="P63" s="15"/>
      <c r="Q63" s="16"/>
      <c r="R63" s="17"/>
      <c r="S63" s="18"/>
      <c r="T63" s="18"/>
      <c r="U63" s="6"/>
      <c r="V63" s="6"/>
      <c r="W63" s="19"/>
      <c r="X63" s="173">
        <v>310</v>
      </c>
      <c r="Y63" s="19"/>
      <c r="Z63" s="19"/>
      <c r="AA63" s="19"/>
      <c r="AB63" s="19"/>
      <c r="AC63" s="19"/>
      <c r="AD63" s="1"/>
      <c r="AE63" s="1"/>
    </row>
    <row r="64" spans="1:31" ht="12">
      <c r="A64" s="1">
        <v>57</v>
      </c>
      <c r="B64" s="2" t="s">
        <v>124</v>
      </c>
      <c r="C64" s="20">
        <f>E64+F64</f>
        <v>420</v>
      </c>
      <c r="D64" s="17">
        <f>SUM(H64+J64+L64+N64+P64+R64+T64)</f>
        <v>4</v>
      </c>
      <c r="E64" s="1">
        <f>SUM(G64+I64+K64+M64+O64+Q64+S64)+SUM(U64:AC64)</f>
        <v>335</v>
      </c>
      <c r="F64" s="1">
        <v>85</v>
      </c>
      <c r="G64" s="115">
        <v>0</v>
      </c>
      <c r="H64" s="116">
        <v>0</v>
      </c>
      <c r="I64" s="117">
        <v>0</v>
      </c>
      <c r="J64" s="118">
        <v>0</v>
      </c>
      <c r="K64" s="14">
        <v>85</v>
      </c>
      <c r="L64" s="15">
        <v>4</v>
      </c>
      <c r="M64" s="16"/>
      <c r="N64" s="17"/>
      <c r="O64" s="18"/>
      <c r="P64" s="15"/>
      <c r="Q64" s="16"/>
      <c r="R64" s="17"/>
      <c r="S64" s="18"/>
      <c r="T64" s="18"/>
      <c r="U64" s="6"/>
      <c r="V64" s="6"/>
      <c r="W64" s="19">
        <v>200</v>
      </c>
      <c r="X64" s="19"/>
      <c r="Y64" s="19"/>
      <c r="Z64" s="19"/>
      <c r="AA64" s="19"/>
      <c r="AB64" s="19"/>
      <c r="AC64" s="19">
        <v>50</v>
      </c>
      <c r="AD64" s="1"/>
      <c r="AE64" s="1"/>
    </row>
    <row r="65" spans="1:31" ht="12">
      <c r="A65" s="1">
        <v>58</v>
      </c>
      <c r="B65" s="2" t="s">
        <v>89</v>
      </c>
      <c r="C65" s="20">
        <f>E65+F65</f>
        <v>410</v>
      </c>
      <c r="D65" s="17">
        <f>SUM(H65+J65+L65+N65+P65+R65+T65)</f>
        <v>0</v>
      </c>
      <c r="E65" s="1">
        <f>SUM(G65+I65+K65+M65+O65+Q65+S65)+SUM(U65:AC65)</f>
        <v>200</v>
      </c>
      <c r="F65" s="1">
        <v>210</v>
      </c>
      <c r="G65" s="115">
        <v>0</v>
      </c>
      <c r="H65" s="116">
        <v>0</v>
      </c>
      <c r="I65" s="117">
        <v>0</v>
      </c>
      <c r="J65" s="118">
        <v>0</v>
      </c>
      <c r="K65" s="115">
        <v>0</v>
      </c>
      <c r="L65" s="116">
        <v>0</v>
      </c>
      <c r="M65" s="16"/>
      <c r="N65" s="17"/>
      <c r="O65" s="18"/>
      <c r="P65" s="15"/>
      <c r="Q65" s="16"/>
      <c r="R65" s="17"/>
      <c r="S65" s="18"/>
      <c r="T65" s="18"/>
      <c r="U65" s="6"/>
      <c r="V65" s="6"/>
      <c r="W65" s="19">
        <v>200</v>
      </c>
      <c r="X65" s="19"/>
      <c r="Y65" s="19"/>
      <c r="Z65" s="19"/>
      <c r="AA65" s="19"/>
      <c r="AB65" s="19"/>
      <c r="AC65" s="19"/>
      <c r="AD65" s="1"/>
      <c r="AE65" s="1"/>
    </row>
    <row r="66" spans="1:31" ht="12">
      <c r="A66" s="1">
        <v>59</v>
      </c>
      <c r="B66" s="112" t="s">
        <v>155</v>
      </c>
      <c r="C66" s="20">
        <f>E66+F66</f>
        <v>400</v>
      </c>
      <c r="D66" s="17">
        <f>SUM(H66+J66+L66+N66+P66+R66+T66)</f>
        <v>13</v>
      </c>
      <c r="E66" s="1">
        <f>SUM(G66+I66+K66+M66+O66+Q66+S66)+SUM(U66:AC66)</f>
        <v>400</v>
      </c>
      <c r="F66" s="121">
        <v>0</v>
      </c>
      <c r="G66" s="14">
        <v>40</v>
      </c>
      <c r="H66" s="15">
        <v>4</v>
      </c>
      <c r="I66" s="39">
        <v>85</v>
      </c>
      <c r="J66" s="38">
        <v>7</v>
      </c>
      <c r="K66" s="14">
        <v>25</v>
      </c>
      <c r="L66" s="15">
        <v>2</v>
      </c>
      <c r="M66" s="16"/>
      <c r="N66" s="17"/>
      <c r="O66" s="18"/>
      <c r="P66" s="15"/>
      <c r="Q66" s="16"/>
      <c r="R66" s="17"/>
      <c r="S66" s="18"/>
      <c r="T66" s="18"/>
      <c r="U66" s="6"/>
      <c r="V66" s="6"/>
      <c r="W66" s="19">
        <v>200</v>
      </c>
      <c r="X66" s="19"/>
      <c r="Y66" s="19"/>
      <c r="Z66" s="19"/>
      <c r="AA66" s="19"/>
      <c r="AB66" s="19"/>
      <c r="AC66" s="19">
        <v>50</v>
      </c>
      <c r="AD66" s="1"/>
      <c r="AE66" s="1"/>
    </row>
    <row r="67" spans="1:31" ht="12">
      <c r="A67" s="1">
        <v>60</v>
      </c>
      <c r="B67" s="2" t="s">
        <v>95</v>
      </c>
      <c r="C67" s="20">
        <f>E67+F67</f>
        <v>385</v>
      </c>
      <c r="D67" s="17">
        <f>SUM(H67+J67+L67+N67+P67+R67+T67)</f>
        <v>0</v>
      </c>
      <c r="E67" s="1">
        <f>SUM(G67+I67+K67+M67+O67+Q67+S67)+SUM(U67:AC67)</f>
        <v>200</v>
      </c>
      <c r="F67" s="1">
        <v>185</v>
      </c>
      <c r="G67" s="115">
        <v>0</v>
      </c>
      <c r="H67" s="116">
        <v>0</v>
      </c>
      <c r="I67" s="117">
        <v>0</v>
      </c>
      <c r="J67" s="118">
        <v>0</v>
      </c>
      <c r="K67" s="115">
        <v>0</v>
      </c>
      <c r="L67" s="116">
        <v>0</v>
      </c>
      <c r="M67" s="16"/>
      <c r="N67" s="17"/>
      <c r="O67" s="18"/>
      <c r="P67" s="15"/>
      <c r="Q67" s="16"/>
      <c r="R67" s="17"/>
      <c r="S67" s="18"/>
      <c r="T67" s="18"/>
      <c r="U67" s="6"/>
      <c r="V67" s="6"/>
      <c r="W67" s="19">
        <v>200</v>
      </c>
      <c r="X67" s="19"/>
      <c r="Y67" s="19"/>
      <c r="Z67" s="19"/>
      <c r="AA67" s="19"/>
      <c r="AB67" s="19"/>
      <c r="AC67" s="19"/>
      <c r="AD67" s="1"/>
      <c r="AE67" s="1"/>
    </row>
    <row r="68" spans="1:31" ht="12">
      <c r="A68" s="1">
        <v>61</v>
      </c>
      <c r="B68" s="112" t="s">
        <v>80</v>
      </c>
      <c r="C68" s="20">
        <f>E68+F68</f>
        <v>385</v>
      </c>
      <c r="D68" s="17">
        <f>SUM(H68+J68+L68+N68+P68+R68+T68)</f>
        <v>0</v>
      </c>
      <c r="E68" s="1">
        <f>SUM(G68+I68+K68+M68+O68+Q68+S68)+SUM(U68:AC68)</f>
        <v>100</v>
      </c>
      <c r="F68" s="1">
        <v>285</v>
      </c>
      <c r="G68" s="115">
        <v>0</v>
      </c>
      <c r="H68" s="116">
        <v>0</v>
      </c>
      <c r="I68" s="117">
        <v>0</v>
      </c>
      <c r="J68" s="118">
        <v>0</v>
      </c>
      <c r="K68" s="115">
        <v>0</v>
      </c>
      <c r="L68" s="116">
        <v>0</v>
      </c>
      <c r="M68" s="16"/>
      <c r="N68" s="17"/>
      <c r="O68" s="18"/>
      <c r="P68" s="15"/>
      <c r="Q68" s="16"/>
      <c r="R68" s="17"/>
      <c r="S68" s="18"/>
      <c r="T68" s="18"/>
      <c r="U68" s="6"/>
      <c r="V68" s="6"/>
      <c r="W68" s="19"/>
      <c r="X68" s="19"/>
      <c r="Y68" s="19"/>
      <c r="Z68" s="19"/>
      <c r="AA68" s="19"/>
      <c r="AB68" s="19">
        <v>50</v>
      </c>
      <c r="AC68" s="19">
        <v>50</v>
      </c>
      <c r="AD68" s="1"/>
      <c r="AE68" s="1"/>
    </row>
    <row r="69" spans="1:31" ht="12">
      <c r="A69" s="1">
        <v>62</v>
      </c>
      <c r="B69" s="112" t="s">
        <v>77</v>
      </c>
      <c r="C69" s="20">
        <f>E69+F69</f>
        <v>385</v>
      </c>
      <c r="D69" s="17">
        <f>SUM(H69+J69+L69+N69+P69+R69+T69)</f>
        <v>0</v>
      </c>
      <c r="E69" s="1">
        <f>SUM(G69+I69+K69+M69+O69+Q69+S69)+SUM(U69:AC69)</f>
        <v>75</v>
      </c>
      <c r="F69" s="1">
        <v>310</v>
      </c>
      <c r="G69" s="14">
        <v>25</v>
      </c>
      <c r="H69" s="15">
        <v>0</v>
      </c>
      <c r="I69" s="117">
        <v>0</v>
      </c>
      <c r="J69" s="118">
        <v>0</v>
      </c>
      <c r="K69" s="115">
        <v>0</v>
      </c>
      <c r="L69" s="116">
        <v>0</v>
      </c>
      <c r="M69" s="16"/>
      <c r="N69" s="17"/>
      <c r="O69" s="18"/>
      <c r="P69" s="15"/>
      <c r="Q69" s="16"/>
      <c r="R69" s="17"/>
      <c r="S69" s="18"/>
      <c r="T69" s="18"/>
      <c r="U69" s="6"/>
      <c r="V69" s="6"/>
      <c r="W69" s="19"/>
      <c r="X69" s="19"/>
      <c r="Y69" s="19"/>
      <c r="Z69" s="19"/>
      <c r="AA69" s="19"/>
      <c r="AB69" s="19"/>
      <c r="AC69" s="19">
        <v>50</v>
      </c>
      <c r="AD69" s="1"/>
      <c r="AE69" s="1"/>
    </row>
    <row r="70" spans="1:31" ht="12">
      <c r="A70" s="1">
        <v>63</v>
      </c>
      <c r="B70" s="112" t="s">
        <v>97</v>
      </c>
      <c r="C70" s="20">
        <f>E70+F70</f>
        <v>380</v>
      </c>
      <c r="D70" s="17">
        <f>SUM(H70+J70+L70+N70+P70+R70+T70)</f>
        <v>4</v>
      </c>
      <c r="E70" s="1">
        <f>SUM(G70+I70+K70+M70+O70+Q70+S70)+SUM(U70:AC70)</f>
        <v>260</v>
      </c>
      <c r="F70" s="1">
        <v>120</v>
      </c>
      <c r="G70" s="14">
        <v>60</v>
      </c>
      <c r="H70" s="15">
        <v>4</v>
      </c>
      <c r="I70" s="117">
        <v>0</v>
      </c>
      <c r="J70" s="118">
        <v>0</v>
      </c>
      <c r="K70" s="115">
        <v>0</v>
      </c>
      <c r="L70" s="116">
        <v>0</v>
      </c>
      <c r="M70" s="16"/>
      <c r="N70" s="17"/>
      <c r="O70" s="18"/>
      <c r="P70" s="15"/>
      <c r="Q70" s="16"/>
      <c r="R70" s="17"/>
      <c r="S70" s="18"/>
      <c r="T70" s="18"/>
      <c r="U70" s="6"/>
      <c r="V70" s="6"/>
      <c r="W70" s="19">
        <v>200</v>
      </c>
      <c r="X70" s="19"/>
      <c r="Y70" s="19"/>
      <c r="Z70" s="19"/>
      <c r="AA70" s="19"/>
      <c r="AB70" s="19"/>
      <c r="AC70" s="19"/>
      <c r="AD70" s="1"/>
      <c r="AE70" s="1"/>
    </row>
    <row r="71" spans="1:31" ht="12">
      <c r="A71" s="1">
        <v>64</v>
      </c>
      <c r="B71" s="112" t="s">
        <v>88</v>
      </c>
      <c r="C71" s="20">
        <f>E71+F71</f>
        <v>380</v>
      </c>
      <c r="D71" s="17">
        <f>SUM(H71+J71+L71+N71+P71+R71+T71)</f>
        <v>1</v>
      </c>
      <c r="E71" s="1">
        <f>SUM(G71+I71+K71+M71+O71+Q71+S71)+SUM(U71:AC71)</f>
        <v>205</v>
      </c>
      <c r="F71" s="1">
        <v>175</v>
      </c>
      <c r="G71" s="14">
        <v>40</v>
      </c>
      <c r="H71" s="15">
        <v>1</v>
      </c>
      <c r="I71" s="117">
        <v>0</v>
      </c>
      <c r="J71" s="118">
        <v>0</v>
      </c>
      <c r="K71" s="14">
        <v>40</v>
      </c>
      <c r="L71" s="15">
        <v>0</v>
      </c>
      <c r="M71" s="16"/>
      <c r="N71" s="17"/>
      <c r="O71" s="18"/>
      <c r="P71" s="15"/>
      <c r="Q71" s="16"/>
      <c r="R71" s="17"/>
      <c r="S71" s="18"/>
      <c r="T71" s="18"/>
      <c r="U71" s="6"/>
      <c r="V71" s="6"/>
      <c r="W71" s="19"/>
      <c r="X71" s="19">
        <v>25</v>
      </c>
      <c r="Y71" s="19"/>
      <c r="Z71" s="19"/>
      <c r="AA71" s="19"/>
      <c r="AB71" s="19">
        <v>50</v>
      </c>
      <c r="AC71" s="19">
        <v>50</v>
      </c>
      <c r="AD71" s="1"/>
      <c r="AE71" s="1"/>
    </row>
    <row r="72" spans="1:31" ht="12">
      <c r="A72" s="1">
        <v>65</v>
      </c>
      <c r="B72" s="2" t="s">
        <v>103</v>
      </c>
      <c r="C72" s="20">
        <f>E72+F72</f>
        <v>380</v>
      </c>
      <c r="D72" s="17">
        <f>SUM(H72+J72+L72+N72+P72+R72+T72)</f>
        <v>0</v>
      </c>
      <c r="E72" s="1">
        <f>SUM(G72+I72+K72+M72+O72+Q72+S72)+SUM(U72:AC72)</f>
        <v>230</v>
      </c>
      <c r="F72" s="1">
        <v>150</v>
      </c>
      <c r="G72" s="115">
        <v>0</v>
      </c>
      <c r="H72" s="116">
        <v>0</v>
      </c>
      <c r="I72" s="117">
        <v>0</v>
      </c>
      <c r="J72" s="118">
        <v>0</v>
      </c>
      <c r="K72" s="14">
        <v>15</v>
      </c>
      <c r="L72" s="15">
        <v>0</v>
      </c>
      <c r="M72" s="16"/>
      <c r="N72" s="17"/>
      <c r="O72" s="18"/>
      <c r="P72" s="15"/>
      <c r="Q72" s="16"/>
      <c r="R72" s="17"/>
      <c r="S72" s="18"/>
      <c r="T72" s="18"/>
      <c r="U72" s="6"/>
      <c r="V72" s="6"/>
      <c r="W72" s="19">
        <v>200</v>
      </c>
      <c r="X72" s="19">
        <v>15</v>
      </c>
      <c r="Y72" s="19"/>
      <c r="Z72" s="19"/>
      <c r="AA72" s="19"/>
      <c r="AB72" s="19"/>
      <c r="AC72" s="19"/>
      <c r="AD72" s="1"/>
      <c r="AE72" s="1"/>
    </row>
    <row r="73" spans="1:31" ht="12">
      <c r="A73" s="1">
        <v>66</v>
      </c>
      <c r="B73" s="2" t="s">
        <v>151</v>
      </c>
      <c r="C73" s="20">
        <f>E73+F73</f>
        <v>370</v>
      </c>
      <c r="D73" s="17">
        <f>SUM(H73+J73+L73+N73+P73+R73+T73)</f>
        <v>0</v>
      </c>
      <c r="E73" s="1">
        <f>SUM(G73+I73+K73+M73+O73+Q73+S73)+SUM(U73:AC73)</f>
        <v>310</v>
      </c>
      <c r="F73" s="1">
        <v>60</v>
      </c>
      <c r="G73" s="115">
        <v>0</v>
      </c>
      <c r="H73" s="116">
        <v>0</v>
      </c>
      <c r="I73" s="117">
        <v>0</v>
      </c>
      <c r="J73" s="118">
        <v>0</v>
      </c>
      <c r="K73" s="115">
        <v>0</v>
      </c>
      <c r="L73" s="116">
        <v>0</v>
      </c>
      <c r="M73" s="16"/>
      <c r="N73" s="17"/>
      <c r="O73" s="18"/>
      <c r="P73" s="15"/>
      <c r="Q73" s="16"/>
      <c r="R73" s="17"/>
      <c r="S73" s="18"/>
      <c r="T73" s="18"/>
      <c r="U73" s="6"/>
      <c r="V73" s="6"/>
      <c r="W73" s="19">
        <v>200</v>
      </c>
      <c r="X73" s="19">
        <v>60</v>
      </c>
      <c r="Y73" s="19"/>
      <c r="Z73" s="19"/>
      <c r="AA73" s="19"/>
      <c r="AB73" s="19"/>
      <c r="AC73" s="19">
        <v>50</v>
      </c>
      <c r="AD73" s="1"/>
      <c r="AE73" s="1"/>
    </row>
    <row r="74" spans="1:31" ht="12">
      <c r="A74" s="1">
        <v>67</v>
      </c>
      <c r="B74" s="112" t="s">
        <v>139</v>
      </c>
      <c r="C74" s="20">
        <f>E74+F74</f>
        <v>350</v>
      </c>
      <c r="D74" s="17">
        <f>SUM(H74+J74+L74+N74+P74+R74+T74)</f>
        <v>4</v>
      </c>
      <c r="E74" s="1">
        <f>SUM(G74+I74+K74+M74+O74+Q74+S74)+SUM(U74:AC74)</f>
        <v>290</v>
      </c>
      <c r="F74" s="17">
        <v>60</v>
      </c>
      <c r="G74" s="14">
        <v>15</v>
      </c>
      <c r="H74" s="15">
        <v>2</v>
      </c>
      <c r="I74" s="39">
        <v>25</v>
      </c>
      <c r="J74" s="38">
        <v>2</v>
      </c>
      <c r="K74" s="115">
        <v>0</v>
      </c>
      <c r="L74" s="116">
        <v>0</v>
      </c>
      <c r="M74" s="16"/>
      <c r="N74" s="17"/>
      <c r="O74" s="18"/>
      <c r="P74" s="15"/>
      <c r="Q74" s="16"/>
      <c r="R74" s="17"/>
      <c r="S74" s="18"/>
      <c r="T74" s="18"/>
      <c r="U74" s="6"/>
      <c r="V74" s="6"/>
      <c r="W74" s="19">
        <v>200</v>
      </c>
      <c r="X74" s="19"/>
      <c r="Y74" s="19"/>
      <c r="Z74" s="19"/>
      <c r="AA74" s="19"/>
      <c r="AB74" s="19"/>
      <c r="AC74" s="19">
        <v>50</v>
      </c>
      <c r="AD74" s="1"/>
      <c r="AE74" s="1"/>
    </row>
    <row r="75" spans="1:31" ht="12">
      <c r="A75" s="1">
        <v>68</v>
      </c>
      <c r="B75" s="2" t="s">
        <v>310</v>
      </c>
      <c r="C75" s="20">
        <f>E75+F75</f>
        <v>350</v>
      </c>
      <c r="D75" s="17">
        <f>SUM(H75+J75+L75+N75+P75+R75+T75)</f>
        <v>2</v>
      </c>
      <c r="E75" s="1">
        <f>SUM(G75+I75+K75+M75+O75+Q75+S75)+SUM(U75:AC75)</f>
        <v>350</v>
      </c>
      <c r="F75" s="121">
        <v>0</v>
      </c>
      <c r="G75" s="115">
        <v>0</v>
      </c>
      <c r="H75" s="116">
        <v>0</v>
      </c>
      <c r="I75" s="117">
        <v>0</v>
      </c>
      <c r="J75" s="118">
        <v>0</v>
      </c>
      <c r="K75" s="14">
        <v>15</v>
      </c>
      <c r="L75" s="15">
        <v>2</v>
      </c>
      <c r="M75" s="16"/>
      <c r="N75" s="17"/>
      <c r="O75" s="18"/>
      <c r="P75" s="15"/>
      <c r="Q75" s="16"/>
      <c r="R75" s="17"/>
      <c r="S75" s="18"/>
      <c r="T75" s="18"/>
      <c r="U75" s="6"/>
      <c r="V75" s="6"/>
      <c r="W75" s="19">
        <v>200</v>
      </c>
      <c r="X75" s="19">
        <v>85</v>
      </c>
      <c r="Y75" s="19"/>
      <c r="Z75" s="19"/>
      <c r="AA75" s="19"/>
      <c r="AB75" s="19"/>
      <c r="AC75" s="19">
        <v>50</v>
      </c>
      <c r="AD75" s="1"/>
      <c r="AE75" s="1"/>
    </row>
    <row r="76" spans="1:31" ht="12">
      <c r="A76" s="1">
        <v>69</v>
      </c>
      <c r="B76" s="2" t="s">
        <v>102</v>
      </c>
      <c r="C76" s="20">
        <f>E76+F76</f>
        <v>350</v>
      </c>
      <c r="D76" s="17">
        <f>SUM(H76+J76+L76+N76+P76+R76+T76)</f>
        <v>0</v>
      </c>
      <c r="E76" s="1">
        <f>SUM(G76+I76+K76+M76+O76+Q76+S76)+SUM(U76:AC76)</f>
        <v>200</v>
      </c>
      <c r="F76" s="1">
        <v>150</v>
      </c>
      <c r="G76" s="115">
        <v>0</v>
      </c>
      <c r="H76" s="116">
        <v>0</v>
      </c>
      <c r="I76" s="117">
        <v>0</v>
      </c>
      <c r="J76" s="118">
        <v>0</v>
      </c>
      <c r="K76" s="115">
        <v>0</v>
      </c>
      <c r="L76" s="116">
        <v>0</v>
      </c>
      <c r="M76" s="16"/>
      <c r="N76" s="17"/>
      <c r="O76" s="18"/>
      <c r="P76" s="15"/>
      <c r="Q76" s="16"/>
      <c r="R76" s="17"/>
      <c r="S76" s="18"/>
      <c r="T76" s="18"/>
      <c r="U76" s="6"/>
      <c r="V76" s="6"/>
      <c r="W76" s="19">
        <v>200</v>
      </c>
      <c r="X76" s="19"/>
      <c r="Y76" s="19"/>
      <c r="Z76" s="19"/>
      <c r="AA76" s="19"/>
      <c r="AB76" s="19"/>
      <c r="AC76" s="19"/>
      <c r="AD76" s="1"/>
      <c r="AE76" s="1"/>
    </row>
    <row r="77" spans="1:31" ht="12">
      <c r="A77" s="1">
        <v>70</v>
      </c>
      <c r="B77" s="119" t="s">
        <v>75</v>
      </c>
      <c r="C77" s="20">
        <f>E77+F77</f>
        <v>345</v>
      </c>
      <c r="D77" s="17">
        <f>SUM(H77+J77+L77+N77+P77+R77+T77)</f>
        <v>0</v>
      </c>
      <c r="E77" s="120">
        <f>SUM(G77+I77+K77+M77+O77+Q77+S77)+SUM(U77:AC77)</f>
        <v>0</v>
      </c>
      <c r="F77" s="1">
        <v>345</v>
      </c>
      <c r="G77" s="115">
        <v>0</v>
      </c>
      <c r="H77" s="116">
        <v>0</v>
      </c>
      <c r="I77" s="117">
        <v>0</v>
      </c>
      <c r="J77" s="118">
        <v>0</v>
      </c>
      <c r="K77" s="115">
        <v>0</v>
      </c>
      <c r="L77" s="116">
        <v>0</v>
      </c>
      <c r="M77" s="16"/>
      <c r="N77" s="17"/>
      <c r="O77" s="18"/>
      <c r="P77" s="15"/>
      <c r="Q77" s="16"/>
      <c r="R77" s="17"/>
      <c r="S77" s="18"/>
      <c r="T77" s="18"/>
      <c r="U77" s="6"/>
      <c r="V77" s="6"/>
      <c r="W77" s="19"/>
      <c r="X77" s="19"/>
      <c r="Y77" s="19"/>
      <c r="Z77" s="19"/>
      <c r="AA77" s="19"/>
      <c r="AB77" s="19"/>
      <c r="AC77" s="19"/>
      <c r="AD77" s="1"/>
      <c r="AE77" s="1"/>
    </row>
    <row r="78" spans="1:31" ht="12">
      <c r="A78" s="1">
        <v>71</v>
      </c>
      <c r="B78" s="119" t="s">
        <v>76</v>
      </c>
      <c r="C78" s="20">
        <f>E78+F78</f>
        <v>340</v>
      </c>
      <c r="D78" s="17">
        <f>SUM(H78+J78+L78+N78+P78+R78+T78)</f>
        <v>0</v>
      </c>
      <c r="E78" s="120">
        <f>SUM(G78+I78+K78+M78+O78+Q78+S78)+SUM(U78:AC78)</f>
        <v>0</v>
      </c>
      <c r="F78" s="1">
        <v>340</v>
      </c>
      <c r="G78" s="115">
        <v>0</v>
      </c>
      <c r="H78" s="116">
        <v>0</v>
      </c>
      <c r="I78" s="117">
        <v>0</v>
      </c>
      <c r="J78" s="118">
        <v>0</v>
      </c>
      <c r="K78" s="115">
        <v>0</v>
      </c>
      <c r="L78" s="116">
        <v>0</v>
      </c>
      <c r="M78" s="16"/>
      <c r="N78" s="17"/>
      <c r="O78" s="18"/>
      <c r="P78" s="15"/>
      <c r="Q78" s="16"/>
      <c r="R78" s="17"/>
      <c r="S78" s="18"/>
      <c r="T78" s="18"/>
      <c r="U78" s="6"/>
      <c r="V78" s="6"/>
      <c r="W78" s="19"/>
      <c r="X78" s="19"/>
      <c r="Y78" s="19"/>
      <c r="Z78" s="19"/>
      <c r="AA78" s="19"/>
      <c r="AB78" s="19"/>
      <c r="AC78" s="19"/>
      <c r="AD78" s="1"/>
      <c r="AE78" s="1"/>
    </row>
    <row r="79" spans="1:31" ht="12">
      <c r="A79" s="1">
        <v>72</v>
      </c>
      <c r="B79" s="2" t="s">
        <v>317</v>
      </c>
      <c r="C79" s="20">
        <f>E79+F79</f>
        <v>330</v>
      </c>
      <c r="D79" s="17">
        <f>SUM(H79+J79+L79+N79+P79+R79+T79)</f>
        <v>5</v>
      </c>
      <c r="E79" s="1">
        <f>SUM(G79+I79+K79+M79+O79+Q79+S79)+SUM(U79:AC79)</f>
        <v>270</v>
      </c>
      <c r="F79" s="1">
        <v>60</v>
      </c>
      <c r="G79" s="115">
        <v>0</v>
      </c>
      <c r="H79" s="116">
        <v>0</v>
      </c>
      <c r="I79" s="117">
        <v>0</v>
      </c>
      <c r="J79" s="118">
        <v>0</v>
      </c>
      <c r="K79" s="14">
        <v>85</v>
      </c>
      <c r="L79" s="15">
        <v>5</v>
      </c>
      <c r="M79" s="16"/>
      <c r="N79" s="17"/>
      <c r="O79" s="18"/>
      <c r="P79" s="15"/>
      <c r="Q79" s="16"/>
      <c r="R79" s="17"/>
      <c r="S79" s="18"/>
      <c r="T79" s="18"/>
      <c r="U79" s="6"/>
      <c r="V79" s="6"/>
      <c r="W79" s="19"/>
      <c r="X79" s="19">
        <v>85</v>
      </c>
      <c r="Y79" s="19"/>
      <c r="Z79" s="19"/>
      <c r="AA79" s="19"/>
      <c r="AB79" s="19">
        <v>50</v>
      </c>
      <c r="AC79" s="19">
        <v>50</v>
      </c>
      <c r="AD79" s="1"/>
      <c r="AE79" s="1"/>
    </row>
    <row r="80" spans="1:31" ht="12">
      <c r="A80" s="1">
        <v>73</v>
      </c>
      <c r="B80" s="2" t="s">
        <v>156</v>
      </c>
      <c r="C80" s="20">
        <f>E80+F80</f>
        <v>330</v>
      </c>
      <c r="D80" s="17">
        <f>SUM(H80+J80+L80+N80+P80+R80+T80)</f>
        <v>4</v>
      </c>
      <c r="E80" s="1">
        <f>SUM(G80+I80+K80+M80+O80+Q80+S80)+SUM(U80:AC80)</f>
        <v>330</v>
      </c>
      <c r="F80" s="118">
        <v>0</v>
      </c>
      <c r="G80" s="14">
        <v>40</v>
      </c>
      <c r="H80" s="15">
        <v>4</v>
      </c>
      <c r="I80" s="117">
        <v>0</v>
      </c>
      <c r="J80" s="118">
        <v>0</v>
      </c>
      <c r="K80" s="14">
        <v>40</v>
      </c>
      <c r="L80" s="15">
        <v>0</v>
      </c>
      <c r="M80" s="16"/>
      <c r="N80" s="17"/>
      <c r="O80" s="18"/>
      <c r="P80" s="15"/>
      <c r="Q80" s="16"/>
      <c r="R80" s="17"/>
      <c r="S80" s="18"/>
      <c r="T80" s="18"/>
      <c r="U80" s="6"/>
      <c r="V80" s="6"/>
      <c r="W80" s="19">
        <v>200</v>
      </c>
      <c r="X80" s="19"/>
      <c r="Y80" s="19"/>
      <c r="Z80" s="19"/>
      <c r="AA80" s="19"/>
      <c r="AB80" s="19"/>
      <c r="AC80" s="19">
        <v>50</v>
      </c>
      <c r="AD80" s="1"/>
      <c r="AE80" s="1"/>
    </row>
    <row r="81" spans="1:31" ht="12">
      <c r="A81" s="1">
        <v>74</v>
      </c>
      <c r="B81" s="112" t="s">
        <v>195</v>
      </c>
      <c r="C81" s="20">
        <f>E81+F81</f>
        <v>330</v>
      </c>
      <c r="D81" s="17">
        <f>SUM(H81+J81+L81+N81+P81+R81+T81)</f>
        <v>4</v>
      </c>
      <c r="E81" s="1">
        <f>SUM(G81+I81+K81+M81+O81+Q81+S81)+SUM(U81:AC81)</f>
        <v>330</v>
      </c>
      <c r="F81" s="121">
        <v>0</v>
      </c>
      <c r="G81" s="14">
        <v>15</v>
      </c>
      <c r="H81" s="15">
        <v>4</v>
      </c>
      <c r="I81" s="117">
        <v>0</v>
      </c>
      <c r="J81" s="118">
        <v>0</v>
      </c>
      <c r="K81" s="115">
        <v>0</v>
      </c>
      <c r="L81" s="116">
        <v>0</v>
      </c>
      <c r="M81" s="16"/>
      <c r="N81" s="17"/>
      <c r="O81" s="18"/>
      <c r="P81" s="15"/>
      <c r="Q81" s="16"/>
      <c r="R81" s="17"/>
      <c r="S81" s="18"/>
      <c r="T81" s="18"/>
      <c r="U81" s="6"/>
      <c r="V81" s="6"/>
      <c r="W81" s="19">
        <v>200</v>
      </c>
      <c r="X81" s="19">
        <v>15</v>
      </c>
      <c r="Y81" s="19"/>
      <c r="Z81" s="19"/>
      <c r="AA81" s="19"/>
      <c r="AB81" s="19">
        <v>50</v>
      </c>
      <c r="AC81" s="19">
        <v>50</v>
      </c>
      <c r="AD81" s="1"/>
      <c r="AE81" s="1"/>
    </row>
    <row r="82" spans="1:31" ht="12">
      <c r="A82" s="1">
        <v>75</v>
      </c>
      <c r="B82" s="112" t="s">
        <v>78</v>
      </c>
      <c r="C82" s="20">
        <f>E82+F82</f>
        <v>330</v>
      </c>
      <c r="D82" s="17">
        <f>SUM(H82+J82+L82+N82+P82+R82+T82)</f>
        <v>4</v>
      </c>
      <c r="E82" s="1">
        <f>SUM(G82+I82+K82+M82+O82+Q82+S82)+SUM(U82:AC82)</f>
        <v>25</v>
      </c>
      <c r="F82" s="1">
        <v>305</v>
      </c>
      <c r="G82" s="14">
        <v>25</v>
      </c>
      <c r="H82" s="15">
        <v>4</v>
      </c>
      <c r="I82" s="117">
        <v>0</v>
      </c>
      <c r="J82" s="118">
        <v>0</v>
      </c>
      <c r="K82" s="115">
        <v>0</v>
      </c>
      <c r="L82" s="116">
        <v>0</v>
      </c>
      <c r="M82" s="16"/>
      <c r="N82" s="17"/>
      <c r="O82" s="18"/>
      <c r="P82" s="15"/>
      <c r="Q82" s="16"/>
      <c r="R82" s="17"/>
      <c r="S82" s="18"/>
      <c r="T82" s="18"/>
      <c r="U82" s="6"/>
      <c r="V82" s="6"/>
      <c r="W82" s="19"/>
      <c r="X82" s="19"/>
      <c r="Y82" s="19"/>
      <c r="Z82" s="19"/>
      <c r="AA82" s="19"/>
      <c r="AB82" s="19"/>
      <c r="AC82" s="19"/>
      <c r="AD82" s="1"/>
      <c r="AE82" s="1"/>
    </row>
    <row r="83" spans="1:31" ht="12">
      <c r="A83" s="1">
        <v>76</v>
      </c>
      <c r="B83" s="112" t="s">
        <v>134</v>
      </c>
      <c r="C83" s="20">
        <f>E83+F83</f>
        <v>330</v>
      </c>
      <c r="D83" s="17">
        <f>SUM(H83+J83+L83+N83+P83+R83+T83)</f>
        <v>2</v>
      </c>
      <c r="E83" s="1">
        <f>SUM(G83+I83+K83+M83+O83+Q83+S83)+SUM(U83:AC83)</f>
        <v>265</v>
      </c>
      <c r="F83" s="1">
        <v>65</v>
      </c>
      <c r="G83" s="14">
        <v>15</v>
      </c>
      <c r="H83" s="15">
        <v>2</v>
      </c>
      <c r="I83" s="117">
        <v>0</v>
      </c>
      <c r="J83" s="118">
        <v>0</v>
      </c>
      <c r="K83" s="115">
        <v>0</v>
      </c>
      <c r="L83" s="116">
        <v>0</v>
      </c>
      <c r="M83" s="16"/>
      <c r="N83" s="17"/>
      <c r="O83" s="18"/>
      <c r="P83" s="15"/>
      <c r="Q83" s="16"/>
      <c r="R83" s="17"/>
      <c r="S83" s="18"/>
      <c r="T83" s="18"/>
      <c r="U83" s="6"/>
      <c r="V83" s="6"/>
      <c r="W83" s="19">
        <v>200</v>
      </c>
      <c r="X83" s="19"/>
      <c r="Y83" s="19"/>
      <c r="Z83" s="19"/>
      <c r="AA83" s="19"/>
      <c r="AB83" s="19">
        <v>50</v>
      </c>
      <c r="AC83" s="19"/>
      <c r="AD83" s="1"/>
      <c r="AE83" s="1"/>
    </row>
    <row r="84" spans="1:31" ht="12">
      <c r="A84" s="1">
        <v>77</v>
      </c>
      <c r="B84" s="2" t="s">
        <v>206</v>
      </c>
      <c r="C84" s="20">
        <f>E84+F84</f>
        <v>325</v>
      </c>
      <c r="D84" s="17">
        <f>SUM(H84+J84+L84+N84+P84+R84+T84)</f>
        <v>0</v>
      </c>
      <c r="E84" s="1">
        <f>SUM(G84+I84+K84+M84+O84+Q84+S84)+SUM(U84:AC84)</f>
        <v>310</v>
      </c>
      <c r="F84" s="17">
        <v>15</v>
      </c>
      <c r="G84" s="115">
        <v>0</v>
      </c>
      <c r="H84" s="116">
        <v>0</v>
      </c>
      <c r="I84" s="117">
        <v>0</v>
      </c>
      <c r="J84" s="118">
        <v>0</v>
      </c>
      <c r="K84" s="115">
        <v>0</v>
      </c>
      <c r="L84" s="116">
        <v>0</v>
      </c>
      <c r="M84" s="16"/>
      <c r="N84" s="17"/>
      <c r="O84" s="18"/>
      <c r="P84" s="15"/>
      <c r="Q84" s="16"/>
      <c r="R84" s="17"/>
      <c r="S84" s="18"/>
      <c r="T84" s="18"/>
      <c r="U84" s="6"/>
      <c r="V84" s="6"/>
      <c r="W84" s="19">
        <v>200</v>
      </c>
      <c r="X84" s="19">
        <v>60</v>
      </c>
      <c r="Y84" s="19"/>
      <c r="Z84" s="19"/>
      <c r="AA84" s="19"/>
      <c r="AB84" s="19"/>
      <c r="AC84" s="19">
        <v>50</v>
      </c>
      <c r="AD84" s="1"/>
      <c r="AE84" s="1"/>
    </row>
    <row r="85" spans="1:31" ht="12">
      <c r="A85" s="1">
        <v>78</v>
      </c>
      <c r="B85" s="2" t="s">
        <v>328</v>
      </c>
      <c r="C85" s="20">
        <f>E85+F85</f>
        <v>320</v>
      </c>
      <c r="D85" s="17">
        <f>SUM(H85+J85+L85+N85+P85+R85+T85)</f>
        <v>3</v>
      </c>
      <c r="E85" s="1">
        <f>SUM(G85+I85+K85+M85+O85+Q85+S85)+SUM(U85:AC85)</f>
        <v>320</v>
      </c>
      <c r="F85" s="121">
        <v>0</v>
      </c>
      <c r="G85" s="115">
        <v>0</v>
      </c>
      <c r="H85" s="116">
        <v>0</v>
      </c>
      <c r="I85" s="117">
        <v>0</v>
      </c>
      <c r="J85" s="118">
        <v>0</v>
      </c>
      <c r="K85" s="14">
        <v>120</v>
      </c>
      <c r="L85" s="15">
        <v>3</v>
      </c>
      <c r="M85" s="16"/>
      <c r="N85" s="17"/>
      <c r="O85" s="18"/>
      <c r="P85" s="15"/>
      <c r="Q85" s="16"/>
      <c r="R85" s="17"/>
      <c r="S85" s="18"/>
      <c r="T85" s="18"/>
      <c r="U85" s="6"/>
      <c r="V85" s="6"/>
      <c r="W85" s="19">
        <v>200</v>
      </c>
      <c r="X85" s="19"/>
      <c r="Y85" s="19"/>
      <c r="Z85" s="19"/>
      <c r="AA85" s="19"/>
      <c r="AB85" s="19"/>
      <c r="AC85" s="19"/>
      <c r="AD85" s="1"/>
      <c r="AE85" s="1"/>
    </row>
    <row r="86" spans="1:31" ht="12">
      <c r="A86" s="1">
        <v>79</v>
      </c>
      <c r="B86" s="2" t="s">
        <v>82</v>
      </c>
      <c r="C86" s="20">
        <f>E86+F86</f>
        <v>315</v>
      </c>
      <c r="D86" s="17">
        <f>SUM(H86+J86+L86+N86+P86+R86+T86)</f>
        <v>1</v>
      </c>
      <c r="E86" s="1">
        <f>SUM(G86+I86+K86+M86+O86+Q86+S86)+SUM(U86:AC86)</f>
        <v>75</v>
      </c>
      <c r="F86" s="1">
        <v>240</v>
      </c>
      <c r="G86" s="14">
        <v>25</v>
      </c>
      <c r="H86" s="15">
        <v>1</v>
      </c>
      <c r="I86" s="117">
        <v>0</v>
      </c>
      <c r="J86" s="118">
        <v>0</v>
      </c>
      <c r="K86" s="115">
        <v>0</v>
      </c>
      <c r="L86" s="116">
        <v>0</v>
      </c>
      <c r="M86" s="16"/>
      <c r="N86" s="17"/>
      <c r="O86" s="18"/>
      <c r="P86" s="15"/>
      <c r="Q86" s="16"/>
      <c r="R86" s="17"/>
      <c r="S86" s="18"/>
      <c r="T86" s="18"/>
      <c r="U86" s="6"/>
      <c r="V86" s="6"/>
      <c r="W86" s="19"/>
      <c r="X86" s="19"/>
      <c r="Y86" s="19"/>
      <c r="Z86" s="19"/>
      <c r="AA86" s="19"/>
      <c r="AB86" s="19"/>
      <c r="AC86" s="19">
        <v>50</v>
      </c>
      <c r="AD86" s="1"/>
      <c r="AE86" s="1"/>
    </row>
    <row r="87" spans="1:31" ht="12">
      <c r="A87" s="1">
        <v>80</v>
      </c>
      <c r="B87" s="2" t="s">
        <v>93</v>
      </c>
      <c r="C87" s="20">
        <f>E87+F87</f>
        <v>305</v>
      </c>
      <c r="D87" s="17">
        <f>SUM(H87+J87+L87+N87+P87+R87+T87)</f>
        <v>0</v>
      </c>
      <c r="E87" s="1">
        <f>SUM(G87+I87+K87+M87+O87+Q87+S87)+SUM(U87:AC87)</f>
        <v>100</v>
      </c>
      <c r="F87" s="1">
        <v>205</v>
      </c>
      <c r="G87" s="115">
        <v>0</v>
      </c>
      <c r="H87" s="116">
        <v>0</v>
      </c>
      <c r="I87" s="117">
        <v>0</v>
      </c>
      <c r="J87" s="118">
        <v>0</v>
      </c>
      <c r="K87" s="115">
        <v>0</v>
      </c>
      <c r="L87" s="116">
        <v>0</v>
      </c>
      <c r="M87" s="16"/>
      <c r="N87" s="17"/>
      <c r="O87" s="18"/>
      <c r="P87" s="15"/>
      <c r="Q87" s="16"/>
      <c r="R87" s="17"/>
      <c r="S87" s="18"/>
      <c r="T87" s="18"/>
      <c r="U87" s="6"/>
      <c r="V87" s="6"/>
      <c r="W87" s="19"/>
      <c r="X87" s="19"/>
      <c r="Y87" s="19"/>
      <c r="Z87" s="19"/>
      <c r="AA87" s="19"/>
      <c r="AB87" s="19">
        <v>50</v>
      </c>
      <c r="AC87" s="19">
        <v>50</v>
      </c>
      <c r="AD87" s="1"/>
      <c r="AE87" s="1"/>
    </row>
    <row r="88" spans="1:31" ht="12">
      <c r="A88" s="1">
        <v>81</v>
      </c>
      <c r="B88" s="112" t="s">
        <v>196</v>
      </c>
      <c r="C88" s="20">
        <f>E88+F88</f>
        <v>300</v>
      </c>
      <c r="D88" s="17">
        <f>SUM(H88+J88+L88+N88+P88+R88+T88)</f>
        <v>8</v>
      </c>
      <c r="E88" s="1">
        <f>SUM(G88+I88+K88+M88+O88+Q88+S88)+SUM(U88:AC88)</f>
        <v>300</v>
      </c>
      <c r="F88" s="121">
        <v>0</v>
      </c>
      <c r="G88" s="14">
        <v>10</v>
      </c>
      <c r="H88" s="15">
        <v>3</v>
      </c>
      <c r="I88" s="39">
        <v>40</v>
      </c>
      <c r="J88" s="38">
        <v>5</v>
      </c>
      <c r="K88" s="115">
        <v>0</v>
      </c>
      <c r="L88" s="116">
        <v>0</v>
      </c>
      <c r="M88" s="16"/>
      <c r="N88" s="17"/>
      <c r="O88" s="18"/>
      <c r="P88" s="15"/>
      <c r="Q88" s="16"/>
      <c r="R88" s="17"/>
      <c r="S88" s="18"/>
      <c r="T88" s="18"/>
      <c r="U88" s="6"/>
      <c r="V88" s="6"/>
      <c r="W88" s="19">
        <v>200</v>
      </c>
      <c r="X88" s="19"/>
      <c r="Y88" s="19"/>
      <c r="Z88" s="19"/>
      <c r="AA88" s="19"/>
      <c r="AB88" s="19"/>
      <c r="AC88" s="19">
        <v>50</v>
      </c>
      <c r="AD88" s="1"/>
      <c r="AE88" s="1"/>
    </row>
    <row r="89" spans="1:31" ht="12">
      <c r="A89" s="1">
        <v>82</v>
      </c>
      <c r="B89" s="2" t="s">
        <v>456</v>
      </c>
      <c r="C89" s="20">
        <f>E89+F89</f>
        <v>285</v>
      </c>
      <c r="D89" s="17">
        <f>SUM(H89+J89+L89+N89+P89+R89+T89)</f>
        <v>4</v>
      </c>
      <c r="E89" s="1">
        <f>SUM(G89+I89+K89+M89+O89+Q89+S89)+SUM(U89:AC89)</f>
        <v>285</v>
      </c>
      <c r="F89" s="121">
        <v>0</v>
      </c>
      <c r="G89" s="14">
        <v>60</v>
      </c>
      <c r="H89" s="15">
        <v>4</v>
      </c>
      <c r="I89" s="117">
        <v>0</v>
      </c>
      <c r="J89" s="118">
        <v>0</v>
      </c>
      <c r="K89" s="14">
        <v>40</v>
      </c>
      <c r="L89" s="15">
        <v>0</v>
      </c>
      <c r="M89" s="16"/>
      <c r="N89" s="17"/>
      <c r="O89" s="18"/>
      <c r="P89" s="15"/>
      <c r="Q89" s="16"/>
      <c r="R89" s="17"/>
      <c r="S89" s="18"/>
      <c r="T89" s="18"/>
      <c r="U89" s="6"/>
      <c r="V89" s="6"/>
      <c r="W89" s="19"/>
      <c r="X89" s="19">
        <v>85</v>
      </c>
      <c r="Y89" s="19"/>
      <c r="Z89" s="19"/>
      <c r="AA89" s="19"/>
      <c r="AB89" s="19">
        <v>50</v>
      </c>
      <c r="AC89" s="19">
        <v>50</v>
      </c>
      <c r="AD89" s="1"/>
      <c r="AE89" s="1"/>
    </row>
    <row r="90" spans="1:31" ht="12">
      <c r="A90" s="1">
        <v>83</v>
      </c>
      <c r="B90" s="2" t="s">
        <v>108</v>
      </c>
      <c r="C90" s="20">
        <f>E90+F90</f>
        <v>280</v>
      </c>
      <c r="D90" s="17">
        <f>SUM(H90+J90+L90+N90+P90+R90+T90)</f>
        <v>5</v>
      </c>
      <c r="E90" s="1">
        <f>SUM(G90+I90+K90+M90+O90+Q90+S90)+SUM(U90:AC90)</f>
        <v>180</v>
      </c>
      <c r="F90" s="1">
        <v>100</v>
      </c>
      <c r="G90" s="14">
        <v>25</v>
      </c>
      <c r="H90" s="15">
        <v>0</v>
      </c>
      <c r="I90" s="39">
        <v>40</v>
      </c>
      <c r="J90" s="38">
        <v>5</v>
      </c>
      <c r="K90" s="115">
        <v>0</v>
      </c>
      <c r="L90" s="116">
        <v>0</v>
      </c>
      <c r="M90" s="16"/>
      <c r="N90" s="17"/>
      <c r="O90" s="18"/>
      <c r="P90" s="15"/>
      <c r="Q90" s="16"/>
      <c r="R90" s="17"/>
      <c r="S90" s="18"/>
      <c r="T90" s="18"/>
      <c r="U90" s="6"/>
      <c r="V90" s="6"/>
      <c r="W90" s="19"/>
      <c r="X90" s="19">
        <v>15</v>
      </c>
      <c r="Y90" s="19"/>
      <c r="Z90" s="19"/>
      <c r="AA90" s="19"/>
      <c r="AB90" s="19">
        <v>50</v>
      </c>
      <c r="AC90" s="19">
        <v>50</v>
      </c>
      <c r="AD90" s="1"/>
      <c r="AE90" s="1"/>
    </row>
    <row r="91" spans="1:31" ht="12">
      <c r="A91" s="1">
        <v>84</v>
      </c>
      <c r="B91" s="112" t="s">
        <v>90</v>
      </c>
      <c r="C91" s="20">
        <f>E91+F91</f>
        <v>280</v>
      </c>
      <c r="D91" s="17">
        <f>SUM(H91+J91+L91+N91+P91+R91+T91)</f>
        <v>3</v>
      </c>
      <c r="E91" s="1">
        <f>SUM(G91+I91+K91+M91+O91+Q91+S91)+SUM(U91:AC91)</f>
        <v>90</v>
      </c>
      <c r="F91" s="1">
        <v>190</v>
      </c>
      <c r="G91" s="14">
        <v>15</v>
      </c>
      <c r="H91" s="15">
        <v>3</v>
      </c>
      <c r="I91" s="117">
        <v>0</v>
      </c>
      <c r="J91" s="118">
        <v>0</v>
      </c>
      <c r="K91" s="115">
        <v>0</v>
      </c>
      <c r="L91" s="116">
        <v>0</v>
      </c>
      <c r="M91" s="16"/>
      <c r="N91" s="17"/>
      <c r="O91" s="18"/>
      <c r="P91" s="15"/>
      <c r="Q91" s="16"/>
      <c r="R91" s="17"/>
      <c r="S91" s="18"/>
      <c r="T91" s="18"/>
      <c r="U91" s="6"/>
      <c r="V91" s="6"/>
      <c r="W91" s="19"/>
      <c r="X91" s="19">
        <v>25</v>
      </c>
      <c r="Y91" s="19"/>
      <c r="Z91" s="19"/>
      <c r="AA91" s="19"/>
      <c r="AB91" s="19"/>
      <c r="AC91" s="19">
        <v>50</v>
      </c>
      <c r="AD91" s="1"/>
      <c r="AE91" s="1"/>
    </row>
    <row r="92" spans="1:31" ht="12">
      <c r="A92" s="1">
        <v>85</v>
      </c>
      <c r="B92" s="2" t="s">
        <v>137</v>
      </c>
      <c r="C92" s="20">
        <f>E92+F92</f>
        <v>280</v>
      </c>
      <c r="D92" s="17">
        <f>SUM(H92+J92+L92+N92+P92+R92+T92)</f>
        <v>0</v>
      </c>
      <c r="E92" s="1">
        <f>SUM(G92+I92+K92+M92+O92+Q92+S92)+SUM(U92:AC92)</f>
        <v>200</v>
      </c>
      <c r="F92" s="1">
        <v>80</v>
      </c>
      <c r="G92" s="115">
        <v>0</v>
      </c>
      <c r="H92" s="116">
        <v>0</v>
      </c>
      <c r="I92" s="117">
        <v>0</v>
      </c>
      <c r="J92" s="118">
        <v>0</v>
      </c>
      <c r="K92" s="115">
        <v>0</v>
      </c>
      <c r="L92" s="116">
        <v>0</v>
      </c>
      <c r="M92" s="16"/>
      <c r="N92" s="17"/>
      <c r="O92" s="18"/>
      <c r="P92" s="15"/>
      <c r="Q92" s="16"/>
      <c r="R92" s="17"/>
      <c r="S92" s="18"/>
      <c r="T92" s="18"/>
      <c r="U92" s="6"/>
      <c r="V92" s="6"/>
      <c r="W92" s="19">
        <v>200</v>
      </c>
      <c r="X92" s="19"/>
      <c r="Y92" s="19"/>
      <c r="Z92" s="19"/>
      <c r="AA92" s="19"/>
      <c r="AB92" s="19"/>
      <c r="AC92" s="19"/>
      <c r="AD92" s="1"/>
      <c r="AE92" s="1"/>
    </row>
    <row r="93" spans="1:31" ht="12">
      <c r="A93" s="1">
        <v>86</v>
      </c>
      <c r="B93" s="112" t="s">
        <v>91</v>
      </c>
      <c r="C93" s="20">
        <f>E93+F93</f>
        <v>275</v>
      </c>
      <c r="D93" s="17">
        <f>SUM(H93+J93+L93+N93+P93+R93+T93)</f>
        <v>4</v>
      </c>
      <c r="E93" s="1">
        <f>SUM(G93+I93+K93+M93+O93+Q93+S93)+SUM(U93:AC93)</f>
        <v>70</v>
      </c>
      <c r="F93" s="1">
        <v>205</v>
      </c>
      <c r="G93" s="115">
        <v>0</v>
      </c>
      <c r="H93" s="116">
        <v>0</v>
      </c>
      <c r="I93" s="39">
        <v>40</v>
      </c>
      <c r="J93" s="38">
        <v>3</v>
      </c>
      <c r="K93" s="14">
        <v>15</v>
      </c>
      <c r="L93" s="15">
        <v>1</v>
      </c>
      <c r="M93" s="16"/>
      <c r="N93" s="17"/>
      <c r="O93" s="18"/>
      <c r="P93" s="15"/>
      <c r="Q93" s="16"/>
      <c r="R93" s="17"/>
      <c r="S93" s="18"/>
      <c r="T93" s="18"/>
      <c r="U93" s="6"/>
      <c r="V93" s="6"/>
      <c r="W93" s="19"/>
      <c r="X93" s="19">
        <v>15</v>
      </c>
      <c r="Y93" s="19"/>
      <c r="Z93" s="19"/>
      <c r="AA93" s="19"/>
      <c r="AB93" s="19"/>
      <c r="AC93" s="19"/>
      <c r="AD93" s="1"/>
      <c r="AE93" s="1"/>
    </row>
    <row r="94" spans="1:31" ht="12">
      <c r="A94" s="1">
        <v>87</v>
      </c>
      <c r="B94" s="2" t="s">
        <v>337</v>
      </c>
      <c r="C94" s="20">
        <f>E94+F94</f>
        <v>265</v>
      </c>
      <c r="D94" s="17">
        <f>SUM(H94+J94+L94+N94+P94+R94+T94)</f>
        <v>1</v>
      </c>
      <c r="E94" s="1">
        <f>SUM(G94+I94+K94+M94+O94+Q94+S94)+SUM(U94:AC94)</f>
        <v>265</v>
      </c>
      <c r="F94" s="118">
        <v>0</v>
      </c>
      <c r="G94" s="115">
        <v>0</v>
      </c>
      <c r="H94" s="116">
        <v>0</v>
      </c>
      <c r="I94" s="117">
        <v>0</v>
      </c>
      <c r="J94" s="118">
        <v>0</v>
      </c>
      <c r="K94" s="14">
        <v>15</v>
      </c>
      <c r="L94" s="15">
        <v>1</v>
      </c>
      <c r="M94" s="16"/>
      <c r="N94" s="17"/>
      <c r="O94" s="18"/>
      <c r="P94" s="15"/>
      <c r="Q94" s="16"/>
      <c r="R94" s="17"/>
      <c r="S94" s="18"/>
      <c r="T94" s="18"/>
      <c r="U94" s="6"/>
      <c r="V94" s="6"/>
      <c r="W94" s="19">
        <v>200</v>
      </c>
      <c r="X94" s="19"/>
      <c r="Y94" s="19"/>
      <c r="Z94" s="19"/>
      <c r="AA94" s="19"/>
      <c r="AB94" s="19">
        <v>50</v>
      </c>
      <c r="AC94" s="19"/>
      <c r="AD94" s="1"/>
      <c r="AE94" s="1"/>
    </row>
    <row r="95" spans="1:31" ht="12">
      <c r="A95" s="1">
        <v>88</v>
      </c>
      <c r="B95" s="112" t="s">
        <v>223</v>
      </c>
      <c r="C95" s="20">
        <f>E95+F95</f>
        <v>265</v>
      </c>
      <c r="D95" s="17">
        <f>SUM(H95+J95+L95+N95+P95+R95+T95)</f>
        <v>0</v>
      </c>
      <c r="E95" s="1">
        <f>SUM(G95+I95+K95+M95+O95+Q95+S95)+SUM(U95:AC95)</f>
        <v>265</v>
      </c>
      <c r="F95" s="121">
        <v>0</v>
      </c>
      <c r="G95" s="115">
        <v>0</v>
      </c>
      <c r="H95" s="116">
        <v>0</v>
      </c>
      <c r="I95" s="117">
        <v>0</v>
      </c>
      <c r="J95" s="118">
        <v>0</v>
      </c>
      <c r="K95" s="115">
        <v>0</v>
      </c>
      <c r="L95" s="116">
        <v>0</v>
      </c>
      <c r="M95" s="16"/>
      <c r="N95" s="17"/>
      <c r="O95" s="18"/>
      <c r="P95" s="15"/>
      <c r="Q95" s="16"/>
      <c r="R95" s="17"/>
      <c r="S95" s="18"/>
      <c r="T95" s="18"/>
      <c r="U95" s="6"/>
      <c r="V95" s="6"/>
      <c r="W95" s="19">
        <v>200</v>
      </c>
      <c r="X95" s="19">
        <v>15</v>
      </c>
      <c r="Y95" s="19"/>
      <c r="Z95" s="19"/>
      <c r="AA95" s="19"/>
      <c r="AB95" s="19"/>
      <c r="AC95" s="19">
        <v>50</v>
      </c>
      <c r="AD95" s="1"/>
      <c r="AE95" s="1"/>
    </row>
    <row r="96" spans="1:31" ht="12">
      <c r="A96" s="1">
        <v>89</v>
      </c>
      <c r="B96" s="2" t="s">
        <v>331</v>
      </c>
      <c r="C96" s="20">
        <f>E96+F96</f>
        <v>260</v>
      </c>
      <c r="D96" s="17">
        <f>SUM(H96+J96+L96+N96+P96+R96+T96)</f>
        <v>4</v>
      </c>
      <c r="E96" s="1">
        <f>SUM(G96+I96+K96+M96+O96+Q96+S96)+SUM(U96:AC96)</f>
        <v>260</v>
      </c>
      <c r="F96" s="121">
        <v>0</v>
      </c>
      <c r="G96" s="115">
        <v>0</v>
      </c>
      <c r="H96" s="116">
        <v>0</v>
      </c>
      <c r="I96" s="117">
        <v>0</v>
      </c>
      <c r="J96" s="118">
        <v>0</v>
      </c>
      <c r="K96" s="14">
        <v>10</v>
      </c>
      <c r="L96" s="15">
        <v>4</v>
      </c>
      <c r="M96" s="16"/>
      <c r="N96" s="17"/>
      <c r="O96" s="18"/>
      <c r="P96" s="15"/>
      <c r="Q96" s="16"/>
      <c r="R96" s="17"/>
      <c r="S96" s="18"/>
      <c r="T96" s="18"/>
      <c r="U96" s="6"/>
      <c r="V96" s="6"/>
      <c r="W96" s="19">
        <v>200</v>
      </c>
      <c r="X96" s="19"/>
      <c r="Y96" s="19"/>
      <c r="Z96" s="19"/>
      <c r="AA96" s="19"/>
      <c r="AB96" s="19">
        <v>50</v>
      </c>
      <c r="AC96" s="19"/>
      <c r="AD96" s="1"/>
      <c r="AE96" s="1"/>
    </row>
    <row r="97" spans="1:31" ht="12">
      <c r="A97" s="1">
        <v>90</v>
      </c>
      <c r="B97" s="2" t="s">
        <v>153</v>
      </c>
      <c r="C97" s="20">
        <f>E97+F97</f>
        <v>260</v>
      </c>
      <c r="D97" s="17">
        <f>SUM(H97+J97+L97+N97+P97+R97+T97)</f>
        <v>0</v>
      </c>
      <c r="E97" s="1">
        <f>SUM(G97+I97+K97+M97+O97+Q97+S97)+SUM(U97:AC97)</f>
        <v>200</v>
      </c>
      <c r="F97" s="1">
        <v>60</v>
      </c>
      <c r="G97" s="115">
        <v>0</v>
      </c>
      <c r="H97" s="116">
        <v>0</v>
      </c>
      <c r="I97" s="117">
        <v>0</v>
      </c>
      <c r="J97" s="118">
        <v>0</v>
      </c>
      <c r="K97" s="115">
        <v>0</v>
      </c>
      <c r="L97" s="116">
        <v>0</v>
      </c>
      <c r="M97" s="16"/>
      <c r="N97" s="17"/>
      <c r="O97" s="18"/>
      <c r="P97" s="15"/>
      <c r="Q97" s="16"/>
      <c r="R97" s="17"/>
      <c r="S97" s="18"/>
      <c r="T97" s="18"/>
      <c r="U97" s="6"/>
      <c r="V97" s="6"/>
      <c r="W97" s="19">
        <v>200</v>
      </c>
      <c r="X97" s="19"/>
      <c r="Y97" s="19"/>
      <c r="Z97" s="19"/>
      <c r="AA97" s="19"/>
      <c r="AB97" s="19"/>
      <c r="AC97" s="19"/>
      <c r="AD97" s="1"/>
      <c r="AE97" s="1"/>
    </row>
    <row r="98" spans="1:31" ht="12">
      <c r="A98" s="1">
        <v>91</v>
      </c>
      <c r="B98" s="2" t="s">
        <v>315</v>
      </c>
      <c r="C98" s="20">
        <f>E98+F98</f>
        <v>250</v>
      </c>
      <c r="D98" s="17">
        <f>SUM(H98+J98+L98+N98+P98+R98+T98)</f>
        <v>0</v>
      </c>
      <c r="E98" s="1">
        <f>SUM(G98+I98+K98+M98+O98+Q98+S98)+SUM(U98:AC98)</f>
        <v>250</v>
      </c>
      <c r="F98" s="121">
        <v>0</v>
      </c>
      <c r="G98" s="115">
        <v>0</v>
      </c>
      <c r="H98" s="116">
        <v>0</v>
      </c>
      <c r="I98" s="117">
        <v>0</v>
      </c>
      <c r="J98" s="118">
        <v>0</v>
      </c>
      <c r="K98" s="14">
        <v>25</v>
      </c>
      <c r="L98" s="15">
        <v>0</v>
      </c>
      <c r="M98" s="16"/>
      <c r="N98" s="17"/>
      <c r="O98" s="18"/>
      <c r="P98" s="15"/>
      <c r="Q98" s="16"/>
      <c r="R98" s="17"/>
      <c r="S98" s="18"/>
      <c r="T98" s="18"/>
      <c r="U98" s="6"/>
      <c r="V98" s="6"/>
      <c r="W98" s="19">
        <v>200</v>
      </c>
      <c r="X98" s="19">
        <v>25</v>
      </c>
      <c r="Y98" s="19"/>
      <c r="Z98" s="19"/>
      <c r="AA98" s="19"/>
      <c r="AB98" s="19"/>
      <c r="AC98" s="19"/>
      <c r="AD98" s="1"/>
      <c r="AE98" s="1"/>
    </row>
    <row r="99" spans="1:31" ht="12">
      <c r="A99" s="1">
        <v>92</v>
      </c>
      <c r="B99" s="2" t="s">
        <v>140</v>
      </c>
      <c r="C99" s="20">
        <f>E99+F99</f>
        <v>245</v>
      </c>
      <c r="D99" s="17">
        <f>SUM(H99+J99+L99+N99+P99+R99+T99)</f>
        <v>6</v>
      </c>
      <c r="E99" s="1">
        <f>SUM(G99+I99+K99+M99+O99+Q99+S99)+SUM(U99:AC99)</f>
        <v>190</v>
      </c>
      <c r="F99" s="1">
        <v>55</v>
      </c>
      <c r="G99" s="14">
        <v>15</v>
      </c>
      <c r="H99" s="15">
        <v>3</v>
      </c>
      <c r="I99" s="39">
        <v>25</v>
      </c>
      <c r="J99" s="38">
        <v>3</v>
      </c>
      <c r="K99" s="14">
        <v>10</v>
      </c>
      <c r="L99" s="15">
        <v>0</v>
      </c>
      <c r="M99" s="16"/>
      <c r="N99" s="17"/>
      <c r="O99" s="18"/>
      <c r="P99" s="15"/>
      <c r="Q99" s="16"/>
      <c r="R99" s="17"/>
      <c r="S99" s="18"/>
      <c r="T99" s="18"/>
      <c r="U99" s="6"/>
      <c r="V99" s="6"/>
      <c r="W99" s="19"/>
      <c r="X99" s="19">
        <v>40</v>
      </c>
      <c r="Y99" s="19"/>
      <c r="Z99" s="19"/>
      <c r="AA99" s="19"/>
      <c r="AB99" s="19">
        <v>50</v>
      </c>
      <c r="AC99" s="19">
        <v>50</v>
      </c>
      <c r="AD99" s="1"/>
      <c r="AE99" s="1"/>
    </row>
    <row r="100" spans="1:31" ht="12">
      <c r="A100" s="1">
        <v>93</v>
      </c>
      <c r="B100" s="112" t="s">
        <v>120</v>
      </c>
      <c r="C100" s="20">
        <f>E100+F100</f>
        <v>245</v>
      </c>
      <c r="D100" s="17">
        <f>SUM(H100+J100+L100+N100+P100+R100+T100)</f>
        <v>5</v>
      </c>
      <c r="E100" s="1">
        <f>SUM(G100+I100+K100+M100+O100+Q100+S100)+SUM(U100:AC100)</f>
        <v>220</v>
      </c>
      <c r="F100" s="1">
        <v>25</v>
      </c>
      <c r="G100" s="14">
        <v>60</v>
      </c>
      <c r="H100" s="15">
        <v>2</v>
      </c>
      <c r="I100" s="117">
        <v>0</v>
      </c>
      <c r="J100" s="118">
        <v>0</v>
      </c>
      <c r="K100" s="14">
        <v>60</v>
      </c>
      <c r="L100" s="15">
        <v>3</v>
      </c>
      <c r="M100" s="16"/>
      <c r="N100" s="17"/>
      <c r="O100" s="18"/>
      <c r="P100" s="15"/>
      <c r="Q100" s="16"/>
      <c r="R100" s="17"/>
      <c r="S100" s="18"/>
      <c r="T100" s="18"/>
      <c r="U100" s="6"/>
      <c r="V100" s="6"/>
      <c r="W100" s="19"/>
      <c r="X100" s="19"/>
      <c r="Y100" s="19"/>
      <c r="Z100" s="19"/>
      <c r="AA100" s="19"/>
      <c r="AB100" s="19">
        <v>50</v>
      </c>
      <c r="AC100" s="19">
        <v>50</v>
      </c>
      <c r="AD100" s="1"/>
      <c r="AE100" s="1"/>
    </row>
    <row r="101" spans="1:31" ht="12">
      <c r="A101" s="1">
        <v>94</v>
      </c>
      <c r="B101" s="119" t="s">
        <v>87</v>
      </c>
      <c r="C101" s="20">
        <f>E101+F101</f>
        <v>235</v>
      </c>
      <c r="D101" s="17">
        <f>SUM(H101+J101+L101+N101+P101+R101+T101)</f>
        <v>0</v>
      </c>
      <c r="E101" s="120">
        <f>SUM(G101+I101+K101+M101+O101+Q101+S101)+SUM(U101:AC101)</f>
        <v>0</v>
      </c>
      <c r="F101" s="1">
        <v>235</v>
      </c>
      <c r="G101" s="115">
        <v>0</v>
      </c>
      <c r="H101" s="116">
        <v>0</v>
      </c>
      <c r="I101" s="117">
        <v>0</v>
      </c>
      <c r="J101" s="118">
        <v>0</v>
      </c>
      <c r="K101" s="115">
        <v>0</v>
      </c>
      <c r="L101" s="116">
        <v>0</v>
      </c>
      <c r="M101" s="16"/>
      <c r="N101" s="17"/>
      <c r="O101" s="18"/>
      <c r="P101" s="15"/>
      <c r="Q101" s="16"/>
      <c r="R101" s="17"/>
      <c r="S101" s="18"/>
      <c r="T101" s="18"/>
      <c r="U101" s="6"/>
      <c r="V101" s="6"/>
      <c r="W101" s="19"/>
      <c r="X101" s="19"/>
      <c r="Y101" s="19"/>
      <c r="Z101" s="19"/>
      <c r="AA101" s="19"/>
      <c r="AB101" s="19"/>
      <c r="AC101" s="19"/>
      <c r="AD101" s="1"/>
      <c r="AE101" s="1"/>
    </row>
    <row r="102" spans="1:31" ht="12">
      <c r="A102" s="1">
        <v>95</v>
      </c>
      <c r="B102" s="112" t="s">
        <v>197</v>
      </c>
      <c r="C102" s="20">
        <f>E102+F102</f>
        <v>230</v>
      </c>
      <c r="D102" s="17">
        <f>SUM(H102+J102+L102+N102+P102+R102+T102)</f>
        <v>0</v>
      </c>
      <c r="E102" s="1">
        <f>SUM(G102+I102+K102+M102+O102+Q102+S102)+SUM(U102:AC102)</f>
        <v>230</v>
      </c>
      <c r="F102" s="121">
        <v>0</v>
      </c>
      <c r="G102" s="14">
        <v>15</v>
      </c>
      <c r="H102" s="15">
        <v>0</v>
      </c>
      <c r="I102" s="117">
        <v>0</v>
      </c>
      <c r="J102" s="118">
        <v>0</v>
      </c>
      <c r="K102" s="115">
        <v>0</v>
      </c>
      <c r="L102" s="116">
        <v>0</v>
      </c>
      <c r="M102" s="16"/>
      <c r="N102" s="17"/>
      <c r="O102" s="18"/>
      <c r="P102" s="15"/>
      <c r="Q102" s="16"/>
      <c r="R102" s="17"/>
      <c r="S102" s="18"/>
      <c r="T102" s="18"/>
      <c r="U102" s="6"/>
      <c r="V102" s="6"/>
      <c r="W102" s="19">
        <v>200</v>
      </c>
      <c r="X102" s="19">
        <v>15</v>
      </c>
      <c r="Y102" s="19"/>
      <c r="Z102" s="19"/>
      <c r="AA102" s="19"/>
      <c r="AB102" s="19"/>
      <c r="AC102" s="19"/>
      <c r="AD102" s="1"/>
      <c r="AE102" s="1"/>
    </row>
    <row r="103" spans="1:31" ht="12">
      <c r="A103" s="1">
        <v>96</v>
      </c>
      <c r="B103" s="2" t="s">
        <v>336</v>
      </c>
      <c r="C103" s="20">
        <f>E103+F103</f>
        <v>225</v>
      </c>
      <c r="D103" s="17">
        <f>SUM(H103+J103+L103+N103+P103+R103+T103)</f>
        <v>3</v>
      </c>
      <c r="E103" s="1">
        <f>SUM(G103+I103+K103+M103+O103+Q103+S103)+SUM(U103:AC103)</f>
        <v>225</v>
      </c>
      <c r="F103" s="118">
        <v>0</v>
      </c>
      <c r="G103" s="115">
        <v>0</v>
      </c>
      <c r="H103" s="116">
        <v>0</v>
      </c>
      <c r="I103" s="117">
        <v>0</v>
      </c>
      <c r="J103" s="118">
        <v>0</v>
      </c>
      <c r="K103" s="14">
        <v>25</v>
      </c>
      <c r="L103" s="15">
        <v>3</v>
      </c>
      <c r="M103" s="16"/>
      <c r="N103" s="17"/>
      <c r="O103" s="18"/>
      <c r="P103" s="15"/>
      <c r="Q103" s="16"/>
      <c r="R103" s="17"/>
      <c r="S103" s="18"/>
      <c r="T103" s="18"/>
      <c r="U103" s="6"/>
      <c r="V103" s="6"/>
      <c r="W103" s="19">
        <v>200</v>
      </c>
      <c r="X103" s="19"/>
      <c r="Y103" s="19"/>
      <c r="Z103" s="19"/>
      <c r="AA103" s="19"/>
      <c r="AB103" s="19"/>
      <c r="AC103" s="19"/>
      <c r="AD103" s="1"/>
      <c r="AE103" s="1"/>
    </row>
    <row r="104" spans="1:31" ht="12">
      <c r="A104" s="1">
        <v>97</v>
      </c>
      <c r="B104" s="2" t="s">
        <v>177</v>
      </c>
      <c r="C104" s="20">
        <f>E104+F104</f>
        <v>225</v>
      </c>
      <c r="D104" s="17">
        <f>SUM(H104+J104+L104+N104+P104+R104+T104)</f>
        <v>0</v>
      </c>
      <c r="E104" s="1">
        <f>SUM(G104+I104+K104+M104+O104+Q104+S104)+SUM(U104:AC104)</f>
        <v>225</v>
      </c>
      <c r="F104" s="121">
        <v>0</v>
      </c>
      <c r="G104" s="14">
        <v>25</v>
      </c>
      <c r="H104" s="15">
        <v>0</v>
      </c>
      <c r="I104" s="117">
        <v>0</v>
      </c>
      <c r="J104" s="118">
        <v>0</v>
      </c>
      <c r="K104" s="115">
        <v>0</v>
      </c>
      <c r="L104" s="116">
        <v>0</v>
      </c>
      <c r="M104" s="16"/>
      <c r="N104" s="17"/>
      <c r="O104" s="18"/>
      <c r="P104" s="15"/>
      <c r="Q104" s="16"/>
      <c r="R104" s="17"/>
      <c r="S104" s="18"/>
      <c r="T104" s="18"/>
      <c r="U104" s="6"/>
      <c r="V104" s="6"/>
      <c r="W104" s="19">
        <v>200</v>
      </c>
      <c r="X104" s="19"/>
      <c r="Y104" s="19"/>
      <c r="Z104" s="19"/>
      <c r="AA104" s="19"/>
      <c r="AB104" s="19"/>
      <c r="AC104" s="19"/>
      <c r="AD104" s="1"/>
      <c r="AE104" s="1"/>
    </row>
    <row r="105" spans="1:31" ht="12">
      <c r="A105" s="1">
        <v>98</v>
      </c>
      <c r="B105" s="2" t="s">
        <v>119</v>
      </c>
      <c r="C105" s="20">
        <f>E105+F105</f>
        <v>205</v>
      </c>
      <c r="D105" s="17">
        <f>SUM(H105+J105+L105+N105+P105+R105+T105)</f>
        <v>0</v>
      </c>
      <c r="E105" s="1">
        <f>SUM(G105+I105+K105+M105+O105+Q105+S105)+SUM(U105:AC105)</f>
        <v>110</v>
      </c>
      <c r="F105" s="1">
        <v>95</v>
      </c>
      <c r="G105" s="115">
        <v>0</v>
      </c>
      <c r="H105" s="116">
        <v>0</v>
      </c>
      <c r="I105" s="117">
        <v>0</v>
      </c>
      <c r="J105" s="118">
        <v>0</v>
      </c>
      <c r="K105" s="115">
        <v>0</v>
      </c>
      <c r="L105" s="116">
        <v>0</v>
      </c>
      <c r="M105" s="16"/>
      <c r="N105" s="17"/>
      <c r="O105" s="18"/>
      <c r="P105" s="15"/>
      <c r="Q105" s="16"/>
      <c r="R105" s="17"/>
      <c r="S105" s="18"/>
      <c r="T105" s="18"/>
      <c r="U105" s="6"/>
      <c r="V105" s="6"/>
      <c r="W105" s="19"/>
      <c r="X105" s="19">
        <v>60</v>
      </c>
      <c r="Y105" s="19"/>
      <c r="Z105" s="19"/>
      <c r="AA105" s="19"/>
      <c r="AB105" s="19"/>
      <c r="AC105" s="19">
        <v>50</v>
      </c>
      <c r="AD105" s="1"/>
      <c r="AE105" s="1"/>
    </row>
    <row r="106" spans="1:31" ht="12">
      <c r="A106" s="1">
        <v>99</v>
      </c>
      <c r="B106" s="2" t="s">
        <v>144</v>
      </c>
      <c r="C106" s="20">
        <f>E106+F106</f>
        <v>185</v>
      </c>
      <c r="D106" s="17">
        <f>SUM(H106+J106+L106+N106+P106+R106+T106)</f>
        <v>5</v>
      </c>
      <c r="E106" s="1">
        <f>SUM(G106+I106+K106+M106+O106+Q106+S106)+SUM(U106:AC106)</f>
        <v>185</v>
      </c>
      <c r="F106" s="121">
        <v>0</v>
      </c>
      <c r="G106" s="14">
        <v>60</v>
      </c>
      <c r="H106" s="15">
        <v>0</v>
      </c>
      <c r="I106" s="39">
        <v>60</v>
      </c>
      <c r="J106" s="38">
        <v>5</v>
      </c>
      <c r="K106" s="115">
        <v>0</v>
      </c>
      <c r="L106" s="116">
        <v>0</v>
      </c>
      <c r="M106" s="16"/>
      <c r="N106" s="17"/>
      <c r="O106" s="18"/>
      <c r="P106" s="15"/>
      <c r="Q106" s="16"/>
      <c r="R106" s="17"/>
      <c r="S106" s="18"/>
      <c r="T106" s="18"/>
      <c r="U106" s="6"/>
      <c r="V106" s="6"/>
      <c r="W106" s="19"/>
      <c r="X106" s="19">
        <v>15</v>
      </c>
      <c r="Y106" s="19"/>
      <c r="Z106" s="19"/>
      <c r="AA106" s="19"/>
      <c r="AB106" s="19"/>
      <c r="AC106" s="19">
        <v>50</v>
      </c>
      <c r="AD106" s="1"/>
      <c r="AE106" s="1"/>
    </row>
    <row r="107" spans="1:31" ht="12">
      <c r="A107" s="1">
        <v>100</v>
      </c>
      <c r="B107" s="119" t="s">
        <v>96</v>
      </c>
      <c r="C107" s="20">
        <f>E107+F107</f>
        <v>185</v>
      </c>
      <c r="D107" s="17">
        <f>SUM(H107+J107+L107+N107+P107+R107+T107)</f>
        <v>0</v>
      </c>
      <c r="E107" s="120">
        <f>SUM(G107+I107+K107+M107+O107+Q107+S107)+SUM(U107:AC107)</f>
        <v>0</v>
      </c>
      <c r="F107" s="17">
        <v>185</v>
      </c>
      <c r="G107" s="115">
        <v>0</v>
      </c>
      <c r="H107" s="116">
        <v>0</v>
      </c>
      <c r="I107" s="117">
        <v>0</v>
      </c>
      <c r="J107" s="118">
        <v>0</v>
      </c>
      <c r="K107" s="115">
        <v>0</v>
      </c>
      <c r="L107" s="116">
        <v>0</v>
      </c>
      <c r="M107" s="16"/>
      <c r="N107" s="17"/>
      <c r="O107" s="18"/>
      <c r="P107" s="15"/>
      <c r="Q107" s="16"/>
      <c r="R107" s="17"/>
      <c r="S107" s="18"/>
      <c r="T107" s="18"/>
      <c r="U107" s="6"/>
      <c r="V107" s="6"/>
      <c r="W107" s="19"/>
      <c r="X107" s="19"/>
      <c r="Y107" s="19"/>
      <c r="Z107" s="19"/>
      <c r="AA107" s="19"/>
      <c r="AB107" s="19"/>
      <c r="AC107" s="19"/>
      <c r="AD107" s="1"/>
      <c r="AE107" s="1"/>
    </row>
    <row r="108" spans="1:31" ht="12">
      <c r="A108" s="1">
        <v>101</v>
      </c>
      <c r="B108" s="2" t="s">
        <v>111</v>
      </c>
      <c r="C108" s="20">
        <f>E108+F108</f>
        <v>170</v>
      </c>
      <c r="D108" s="17">
        <f>SUM(H108+J108+L108+N108+P108+R108+T108)</f>
        <v>0</v>
      </c>
      <c r="E108" s="1">
        <f>SUM(G108+I108+K108+M108+O108+Q108+S108)+SUM(U108:AC108)</f>
        <v>50</v>
      </c>
      <c r="F108" s="1">
        <v>120</v>
      </c>
      <c r="G108" s="115">
        <v>0</v>
      </c>
      <c r="H108" s="116">
        <v>0</v>
      </c>
      <c r="I108" s="117">
        <v>0</v>
      </c>
      <c r="J108" s="118">
        <v>0</v>
      </c>
      <c r="K108" s="115">
        <v>0</v>
      </c>
      <c r="L108" s="116">
        <v>0</v>
      </c>
      <c r="M108" s="16"/>
      <c r="N108" s="17"/>
      <c r="O108" s="18"/>
      <c r="P108" s="15"/>
      <c r="Q108" s="16"/>
      <c r="R108" s="17"/>
      <c r="S108" s="18"/>
      <c r="T108" s="18"/>
      <c r="U108" s="6"/>
      <c r="V108" s="6"/>
      <c r="W108" s="19"/>
      <c r="X108" s="19"/>
      <c r="Y108" s="19"/>
      <c r="Z108" s="19"/>
      <c r="AA108" s="19"/>
      <c r="AB108" s="19">
        <v>50</v>
      </c>
      <c r="AC108" s="19"/>
      <c r="AD108" s="1"/>
      <c r="AE108" s="1"/>
    </row>
    <row r="109" spans="1:31" ht="12">
      <c r="A109" s="1">
        <v>102</v>
      </c>
      <c r="B109" s="2" t="s">
        <v>112</v>
      </c>
      <c r="C109" s="20">
        <f>E109+F109</f>
        <v>170</v>
      </c>
      <c r="D109" s="17">
        <f>SUM(H109+J109+L109+N109+P109+R109+T109)</f>
        <v>0</v>
      </c>
      <c r="E109" s="1">
        <f>SUM(G109+I109+K109+M109+O109+Q109+S109)+SUM(U109:AC109)</f>
        <v>50</v>
      </c>
      <c r="F109" s="1">
        <v>120</v>
      </c>
      <c r="G109" s="115">
        <v>0</v>
      </c>
      <c r="H109" s="116">
        <v>0</v>
      </c>
      <c r="I109" s="117">
        <v>0</v>
      </c>
      <c r="J109" s="118">
        <v>0</v>
      </c>
      <c r="K109" s="115">
        <v>0</v>
      </c>
      <c r="L109" s="116">
        <v>0</v>
      </c>
      <c r="M109" s="16"/>
      <c r="N109" s="17"/>
      <c r="O109" s="18"/>
      <c r="P109" s="15"/>
      <c r="Q109" s="16"/>
      <c r="R109" s="17"/>
      <c r="S109" s="18"/>
      <c r="T109" s="18"/>
      <c r="U109" s="6"/>
      <c r="V109" s="6"/>
      <c r="W109" s="19"/>
      <c r="X109" s="19"/>
      <c r="Y109" s="19"/>
      <c r="Z109" s="19"/>
      <c r="AA109" s="19"/>
      <c r="AB109" s="62">
        <v>50</v>
      </c>
      <c r="AC109" s="19"/>
      <c r="AD109" s="1"/>
      <c r="AE109" s="1"/>
    </row>
    <row r="110" spans="1:31" ht="12">
      <c r="A110" s="1">
        <v>103</v>
      </c>
      <c r="B110" s="119" t="s">
        <v>98</v>
      </c>
      <c r="C110" s="20">
        <f>E110+F110</f>
        <v>170</v>
      </c>
      <c r="D110" s="17">
        <f>SUM(H110+J110+L110+N110+P110+R110+T110)</f>
        <v>0</v>
      </c>
      <c r="E110" s="120">
        <f>SUM(G110+I110+K110+M110+O110+Q110+S110)+SUM(U110:AC110)</f>
        <v>0</v>
      </c>
      <c r="F110" s="1">
        <v>170</v>
      </c>
      <c r="G110" s="115">
        <v>0</v>
      </c>
      <c r="H110" s="116">
        <v>0</v>
      </c>
      <c r="I110" s="117">
        <v>0</v>
      </c>
      <c r="J110" s="118">
        <v>0</v>
      </c>
      <c r="K110" s="115">
        <v>0</v>
      </c>
      <c r="L110" s="116">
        <v>0</v>
      </c>
      <c r="M110" s="16"/>
      <c r="N110" s="17"/>
      <c r="O110" s="18"/>
      <c r="P110" s="15"/>
      <c r="Q110" s="16"/>
      <c r="R110" s="17"/>
      <c r="S110" s="18"/>
      <c r="T110" s="18"/>
      <c r="U110" s="6"/>
      <c r="V110" s="6"/>
      <c r="W110" s="19"/>
      <c r="X110" s="19"/>
      <c r="Y110" s="19"/>
      <c r="Z110" s="19"/>
      <c r="AA110" s="19"/>
      <c r="AB110" s="19"/>
      <c r="AC110" s="19"/>
      <c r="AD110" s="1"/>
      <c r="AE110" s="1"/>
    </row>
    <row r="111" spans="1:31" ht="12">
      <c r="A111" s="1">
        <v>104</v>
      </c>
      <c r="B111" s="119" t="s">
        <v>99</v>
      </c>
      <c r="C111" s="20">
        <f>E111+F111</f>
        <v>165</v>
      </c>
      <c r="D111" s="17">
        <f>SUM(H111+J111+L111+N111+P111+R111+T111)</f>
        <v>0</v>
      </c>
      <c r="E111" s="120">
        <f>SUM(G111+I111+K111+M111+O111+Q111+S111)+SUM(U111:AC111)</f>
        <v>0</v>
      </c>
      <c r="F111" s="1">
        <v>165</v>
      </c>
      <c r="G111" s="115">
        <v>0</v>
      </c>
      <c r="H111" s="116">
        <v>0</v>
      </c>
      <c r="I111" s="117">
        <v>0</v>
      </c>
      <c r="J111" s="118">
        <v>0</v>
      </c>
      <c r="K111" s="115">
        <v>0</v>
      </c>
      <c r="L111" s="116">
        <v>0</v>
      </c>
      <c r="M111" s="16"/>
      <c r="N111" s="17"/>
      <c r="O111" s="18"/>
      <c r="P111" s="15"/>
      <c r="Q111" s="16"/>
      <c r="R111" s="17"/>
      <c r="S111" s="18"/>
      <c r="T111" s="18"/>
      <c r="U111" s="6"/>
      <c r="V111" s="6"/>
      <c r="W111" s="19"/>
      <c r="X111" s="19"/>
      <c r="Y111" s="19"/>
      <c r="Z111" s="19"/>
      <c r="AA111" s="19"/>
      <c r="AB111" s="19"/>
      <c r="AC111" s="19"/>
      <c r="AD111" s="1"/>
      <c r="AE111" s="1"/>
    </row>
    <row r="112" spans="1:31" ht="12">
      <c r="A112" s="1">
        <v>105</v>
      </c>
      <c r="B112" s="119" t="s">
        <v>100</v>
      </c>
      <c r="C112" s="20">
        <f>E112+F112</f>
        <v>165</v>
      </c>
      <c r="D112" s="17">
        <f>SUM(H112+J112+L112+N112+P112+R112+T112)</f>
        <v>0</v>
      </c>
      <c r="E112" s="120">
        <f>SUM(G112+I112+K112+M112+O112+Q112+S112)+SUM(U112:AC112)</f>
        <v>0</v>
      </c>
      <c r="F112" s="1">
        <v>165</v>
      </c>
      <c r="G112" s="115">
        <v>0</v>
      </c>
      <c r="H112" s="116">
        <v>0</v>
      </c>
      <c r="I112" s="117">
        <v>0</v>
      </c>
      <c r="J112" s="118">
        <v>0</v>
      </c>
      <c r="K112" s="115">
        <v>0</v>
      </c>
      <c r="L112" s="116">
        <v>0</v>
      </c>
      <c r="M112" s="16"/>
      <c r="N112" s="17"/>
      <c r="O112" s="18"/>
      <c r="P112" s="15"/>
      <c r="Q112" s="16"/>
      <c r="R112" s="17"/>
      <c r="S112" s="18"/>
      <c r="T112" s="18"/>
      <c r="U112" s="6"/>
      <c r="V112" s="6"/>
      <c r="W112" s="19"/>
      <c r="X112" s="19"/>
      <c r="Y112" s="19"/>
      <c r="Z112" s="19"/>
      <c r="AA112" s="19"/>
      <c r="AB112" s="19"/>
      <c r="AC112" s="19"/>
      <c r="AD112" s="1"/>
      <c r="AE112" s="1"/>
    </row>
    <row r="113" spans="1:31" ht="12">
      <c r="A113" s="1">
        <v>106</v>
      </c>
      <c r="B113" s="119" t="s">
        <v>101</v>
      </c>
      <c r="C113" s="20">
        <f>E113+F113</f>
        <v>150</v>
      </c>
      <c r="D113" s="17">
        <f>SUM(H113+J113+L113+N113+P113+R113+T113)</f>
        <v>0</v>
      </c>
      <c r="E113" s="120">
        <f>SUM(G113+I113+K113+M113+O113+Q113+S113)+SUM(U113:AC113)</f>
        <v>0</v>
      </c>
      <c r="F113" s="17">
        <v>150</v>
      </c>
      <c r="G113" s="115">
        <v>0</v>
      </c>
      <c r="H113" s="116">
        <v>0</v>
      </c>
      <c r="I113" s="117">
        <v>0</v>
      </c>
      <c r="J113" s="118">
        <v>0</v>
      </c>
      <c r="K113" s="115">
        <v>0</v>
      </c>
      <c r="L113" s="116">
        <v>0</v>
      </c>
      <c r="M113" s="16"/>
      <c r="N113" s="17"/>
      <c r="O113" s="18"/>
      <c r="P113" s="15"/>
      <c r="Q113" s="16"/>
      <c r="R113" s="17"/>
      <c r="S113" s="18"/>
      <c r="T113" s="18"/>
      <c r="U113" s="6"/>
      <c r="V113" s="6"/>
      <c r="W113" s="19"/>
      <c r="X113" s="19"/>
      <c r="Y113" s="19"/>
      <c r="Z113" s="19"/>
      <c r="AA113" s="19"/>
      <c r="AB113" s="19"/>
      <c r="AC113" s="19"/>
      <c r="AD113" s="1"/>
      <c r="AE113" s="1"/>
    </row>
    <row r="114" spans="1:31" ht="12">
      <c r="A114" s="1">
        <v>107</v>
      </c>
      <c r="B114" s="2" t="s">
        <v>259</v>
      </c>
      <c r="C114" s="20">
        <f>E114+F114</f>
        <v>145</v>
      </c>
      <c r="D114" s="17">
        <f>SUM(H114+J114+L114+N114+P114+R114+T114)</f>
        <v>4</v>
      </c>
      <c r="E114" s="1">
        <f>SUM(G114+I114+K114+M114+O114+Q114+S114)+SUM(U114:AC114)</f>
        <v>25</v>
      </c>
      <c r="F114" s="1">
        <v>120</v>
      </c>
      <c r="G114" s="115">
        <v>0</v>
      </c>
      <c r="H114" s="116">
        <v>0</v>
      </c>
      <c r="I114" s="39">
        <v>25</v>
      </c>
      <c r="J114" s="38">
        <v>4</v>
      </c>
      <c r="K114" s="115">
        <v>0</v>
      </c>
      <c r="L114" s="116">
        <v>0</v>
      </c>
      <c r="M114" s="16"/>
      <c r="N114" s="17"/>
      <c r="O114" s="18"/>
      <c r="P114" s="15"/>
      <c r="Q114" s="16"/>
      <c r="R114" s="17"/>
      <c r="S114" s="18"/>
      <c r="T114" s="18"/>
      <c r="U114" s="6"/>
      <c r="V114" s="6"/>
      <c r="W114" s="19"/>
      <c r="X114" s="19"/>
      <c r="Y114" s="19"/>
      <c r="Z114" s="19"/>
      <c r="AA114" s="19"/>
      <c r="AB114" s="19"/>
      <c r="AC114" s="19"/>
      <c r="AD114" s="1"/>
      <c r="AE114" s="1"/>
    </row>
    <row r="115" spans="1:31" ht="12">
      <c r="A115" s="1">
        <v>108</v>
      </c>
      <c r="B115" s="112" t="s">
        <v>113</v>
      </c>
      <c r="C115" s="20">
        <f>E115+F115</f>
        <v>145</v>
      </c>
      <c r="D115" s="17">
        <f>SUM(H115+J115+L115+N115+P115+R115+T115)</f>
        <v>0</v>
      </c>
      <c r="E115" s="1">
        <f>SUM(G115+I115+K115+M115+O115+Q115+S115)+SUM(U115:AC115)</f>
        <v>25</v>
      </c>
      <c r="F115" s="1">
        <v>120</v>
      </c>
      <c r="G115" s="115">
        <v>0</v>
      </c>
      <c r="H115" s="116">
        <v>0</v>
      </c>
      <c r="I115" s="117">
        <v>0</v>
      </c>
      <c r="J115" s="118">
        <v>0</v>
      </c>
      <c r="K115" s="115">
        <v>0</v>
      </c>
      <c r="L115" s="116">
        <v>0</v>
      </c>
      <c r="M115" s="16"/>
      <c r="N115" s="17"/>
      <c r="O115" s="18"/>
      <c r="P115" s="15"/>
      <c r="Q115" s="16"/>
      <c r="R115" s="17"/>
      <c r="S115" s="18"/>
      <c r="T115" s="18"/>
      <c r="U115" s="6"/>
      <c r="V115" s="6"/>
      <c r="W115" s="19"/>
      <c r="X115" s="19">
        <v>25</v>
      </c>
      <c r="Y115" s="19"/>
      <c r="Z115" s="19"/>
      <c r="AA115" s="19"/>
      <c r="AB115" s="19"/>
      <c r="AC115" s="19"/>
      <c r="AD115" s="1"/>
      <c r="AE115" s="1"/>
    </row>
    <row r="116" spans="1:31" ht="12">
      <c r="A116" s="1">
        <v>109</v>
      </c>
      <c r="B116" s="119" t="s">
        <v>104</v>
      </c>
      <c r="C116" s="20">
        <f>E116+F116</f>
        <v>145</v>
      </c>
      <c r="D116" s="17">
        <f>SUM(H116+J116+L116+N116+P116+R116+T116)</f>
        <v>0</v>
      </c>
      <c r="E116" s="120">
        <f>SUM(G116+I116+K116+M116+O116+Q116+S116)+SUM(U116:AC116)</f>
        <v>0</v>
      </c>
      <c r="F116" s="17">
        <v>145</v>
      </c>
      <c r="G116" s="115">
        <v>0</v>
      </c>
      <c r="H116" s="116">
        <v>0</v>
      </c>
      <c r="I116" s="117">
        <v>0</v>
      </c>
      <c r="J116" s="118">
        <v>0</v>
      </c>
      <c r="K116" s="115">
        <v>0</v>
      </c>
      <c r="L116" s="116">
        <v>0</v>
      </c>
      <c r="M116" s="16"/>
      <c r="N116" s="17"/>
      <c r="O116" s="18"/>
      <c r="P116" s="15"/>
      <c r="Q116" s="16"/>
      <c r="R116" s="17"/>
      <c r="S116" s="18"/>
      <c r="T116" s="18"/>
      <c r="U116" s="6"/>
      <c r="V116" s="6"/>
      <c r="W116" s="19"/>
      <c r="X116" s="19"/>
      <c r="Y116" s="19"/>
      <c r="Z116" s="19"/>
      <c r="AA116" s="19"/>
      <c r="AB116" s="19"/>
      <c r="AC116" s="19"/>
      <c r="AD116" s="1"/>
      <c r="AE116" s="1"/>
    </row>
    <row r="117" spans="1:31" ht="12">
      <c r="A117" s="1">
        <v>110</v>
      </c>
      <c r="B117" s="119" t="s">
        <v>105</v>
      </c>
      <c r="C117" s="20">
        <f>E117+F117</f>
        <v>145</v>
      </c>
      <c r="D117" s="17">
        <f>SUM(H117+J117+L117+N117+P117+R117+T117)</f>
        <v>0</v>
      </c>
      <c r="E117" s="120">
        <f>SUM(G117+I117+K117+M117+O117+Q117+S117)+SUM(U117:AC117)</f>
        <v>0</v>
      </c>
      <c r="F117" s="17">
        <v>145</v>
      </c>
      <c r="G117" s="115">
        <v>0</v>
      </c>
      <c r="H117" s="116">
        <v>0</v>
      </c>
      <c r="I117" s="117">
        <v>0</v>
      </c>
      <c r="J117" s="118">
        <v>0</v>
      </c>
      <c r="K117" s="115">
        <v>0</v>
      </c>
      <c r="L117" s="116">
        <v>0</v>
      </c>
      <c r="M117" s="16"/>
      <c r="N117" s="17"/>
      <c r="O117" s="18"/>
      <c r="P117" s="15"/>
      <c r="Q117" s="16"/>
      <c r="R117" s="17"/>
      <c r="S117" s="18"/>
      <c r="T117" s="18"/>
      <c r="U117" s="6"/>
      <c r="V117" s="6"/>
      <c r="W117" s="19"/>
      <c r="X117" s="19"/>
      <c r="Y117" s="19"/>
      <c r="Z117" s="19"/>
      <c r="AA117" s="19"/>
      <c r="AB117" s="19"/>
      <c r="AC117" s="19"/>
      <c r="AD117" s="1"/>
      <c r="AE117" s="1"/>
    </row>
    <row r="118" spans="1:31" ht="12">
      <c r="A118" s="1">
        <v>111</v>
      </c>
      <c r="B118" s="2" t="s">
        <v>106</v>
      </c>
      <c r="C118" s="20">
        <f>E118+F118</f>
        <v>140</v>
      </c>
      <c r="D118" s="17">
        <f>SUM(H118+J118+L118+N118+P118+R118+T118)</f>
        <v>4</v>
      </c>
      <c r="E118" s="1">
        <f>SUM(G118+I118+K118+M118+O118+Q118+S118)+SUM(U118:AC118)</f>
        <v>25</v>
      </c>
      <c r="F118" s="17">
        <v>115</v>
      </c>
      <c r="G118" s="14">
        <v>25</v>
      </c>
      <c r="H118" s="15">
        <v>4</v>
      </c>
      <c r="I118" s="117">
        <v>0</v>
      </c>
      <c r="J118" s="118">
        <v>0</v>
      </c>
      <c r="K118" s="115">
        <v>0</v>
      </c>
      <c r="L118" s="116">
        <v>0</v>
      </c>
      <c r="M118" s="16"/>
      <c r="N118" s="17"/>
      <c r="O118" s="18"/>
      <c r="P118" s="15"/>
      <c r="Q118" s="16"/>
      <c r="R118" s="17"/>
      <c r="S118" s="18"/>
      <c r="T118" s="18"/>
      <c r="U118" s="6"/>
      <c r="V118" s="6"/>
      <c r="W118" s="19"/>
      <c r="X118" s="19"/>
      <c r="Y118" s="19"/>
      <c r="Z118" s="19"/>
      <c r="AA118" s="19"/>
      <c r="AB118" s="19"/>
      <c r="AC118" s="19"/>
      <c r="AD118" s="1"/>
      <c r="AE118" s="1"/>
    </row>
    <row r="119" spans="1:31" ht="12">
      <c r="A119" s="1">
        <v>112</v>
      </c>
      <c r="B119" s="2" t="s">
        <v>308</v>
      </c>
      <c r="C119" s="20">
        <f>E119+F119</f>
        <v>135</v>
      </c>
      <c r="D119" s="17">
        <f>SUM(H119+J119+L119+N119+P119+R119+T119)</f>
        <v>0</v>
      </c>
      <c r="E119" s="1">
        <f>SUM(G119+I119+K119+M119+O119+Q119+S119)+SUM(U119:AC119)</f>
        <v>135</v>
      </c>
      <c r="F119" s="118">
        <v>0</v>
      </c>
      <c r="G119" s="115">
        <v>0</v>
      </c>
      <c r="H119" s="116">
        <v>0</v>
      </c>
      <c r="I119" s="117">
        <v>0</v>
      </c>
      <c r="J119" s="118">
        <v>0</v>
      </c>
      <c r="K119" s="115">
        <v>0</v>
      </c>
      <c r="L119" s="116">
        <v>0</v>
      </c>
      <c r="M119" s="16"/>
      <c r="N119" s="17"/>
      <c r="O119" s="18"/>
      <c r="P119" s="15"/>
      <c r="Q119" s="16"/>
      <c r="R119" s="17"/>
      <c r="S119" s="18"/>
      <c r="T119" s="18"/>
      <c r="U119" s="6"/>
      <c r="V119" s="6"/>
      <c r="W119" s="19"/>
      <c r="X119" s="19">
        <v>85</v>
      </c>
      <c r="Y119" s="19"/>
      <c r="Z119" s="19"/>
      <c r="AA119" s="19"/>
      <c r="AB119" s="62">
        <v>50</v>
      </c>
      <c r="AC119" s="19"/>
      <c r="AD119" s="1"/>
      <c r="AE119" s="1"/>
    </row>
    <row r="120" spans="1:31" ht="12">
      <c r="A120" s="1">
        <v>113</v>
      </c>
      <c r="B120" s="2" t="s">
        <v>126</v>
      </c>
      <c r="C120" s="20">
        <f>E120+F120</f>
        <v>135</v>
      </c>
      <c r="D120" s="17">
        <f>SUM(H120+J120+L120+N120+P120+R120+T120)</f>
        <v>0</v>
      </c>
      <c r="E120" s="1">
        <f>SUM(G120+I120+K120+M120+O120+Q120+S120)+SUM(U120:AC120)</f>
        <v>50</v>
      </c>
      <c r="F120" s="1">
        <v>85</v>
      </c>
      <c r="G120" s="115">
        <v>0</v>
      </c>
      <c r="H120" s="116">
        <v>0</v>
      </c>
      <c r="I120" s="117">
        <v>0</v>
      </c>
      <c r="J120" s="118">
        <v>0</v>
      </c>
      <c r="K120" s="115">
        <v>0</v>
      </c>
      <c r="L120" s="116">
        <v>0</v>
      </c>
      <c r="M120" s="16"/>
      <c r="N120" s="17"/>
      <c r="O120" s="18"/>
      <c r="P120" s="15"/>
      <c r="Q120" s="16"/>
      <c r="R120" s="17"/>
      <c r="S120" s="18"/>
      <c r="T120" s="18"/>
      <c r="U120" s="6"/>
      <c r="V120" s="6"/>
      <c r="W120" s="19"/>
      <c r="X120" s="19"/>
      <c r="Y120" s="19"/>
      <c r="Z120" s="19"/>
      <c r="AA120" s="19"/>
      <c r="AB120" s="19"/>
      <c r="AC120" s="19">
        <v>50</v>
      </c>
      <c r="AD120" s="1"/>
      <c r="AE120" s="1"/>
    </row>
    <row r="121" spans="1:31" ht="12">
      <c r="A121" s="1">
        <v>114</v>
      </c>
      <c r="B121" s="2" t="s">
        <v>143</v>
      </c>
      <c r="C121" s="20">
        <f>E121+F121</f>
        <v>125</v>
      </c>
      <c r="D121" s="17">
        <f>SUM(H121+J121+L121+N121+P121+R121+T121)</f>
        <v>4</v>
      </c>
      <c r="E121" s="1">
        <f>SUM(G121+I121+K121+M121+O121+Q121+S121)+SUM(U121:AC121)</f>
        <v>60</v>
      </c>
      <c r="F121" s="1">
        <v>65</v>
      </c>
      <c r="G121" s="115">
        <v>0</v>
      </c>
      <c r="H121" s="116">
        <v>0</v>
      </c>
      <c r="I121" s="39">
        <v>60</v>
      </c>
      <c r="J121" s="38">
        <v>4</v>
      </c>
      <c r="K121" s="115">
        <v>0</v>
      </c>
      <c r="L121" s="116">
        <v>0</v>
      </c>
      <c r="M121" s="16"/>
      <c r="N121" s="17"/>
      <c r="O121" s="18"/>
      <c r="P121" s="15"/>
      <c r="Q121" s="16"/>
      <c r="R121" s="17"/>
      <c r="S121" s="18"/>
      <c r="T121" s="18"/>
      <c r="U121" s="6"/>
      <c r="V121" s="6"/>
      <c r="W121" s="19"/>
      <c r="X121" s="19"/>
      <c r="Y121" s="19"/>
      <c r="Z121" s="19"/>
      <c r="AA121" s="19"/>
      <c r="AB121" s="19"/>
      <c r="AC121" s="19"/>
      <c r="AD121" s="1"/>
      <c r="AE121" s="1"/>
    </row>
    <row r="122" spans="1:31" ht="12">
      <c r="A122" s="1">
        <v>115</v>
      </c>
      <c r="B122" s="119" t="s">
        <v>109</v>
      </c>
      <c r="C122" s="20">
        <f>E122+F122</f>
        <v>125</v>
      </c>
      <c r="D122" s="17">
        <f>SUM(H122+J122+L122+N122+P122+R122+T122)</f>
        <v>0</v>
      </c>
      <c r="E122" s="120">
        <f>SUM(G122+I122+K122+M122+O122+Q122+S122)+SUM(U122:AC122)</f>
        <v>0</v>
      </c>
      <c r="F122" s="1">
        <v>125</v>
      </c>
      <c r="G122" s="115">
        <v>0</v>
      </c>
      <c r="H122" s="116">
        <v>0</v>
      </c>
      <c r="I122" s="117">
        <v>0</v>
      </c>
      <c r="J122" s="118">
        <v>0</v>
      </c>
      <c r="K122" s="115">
        <v>0</v>
      </c>
      <c r="L122" s="116">
        <v>0</v>
      </c>
      <c r="M122" s="16"/>
      <c r="N122" s="17"/>
      <c r="O122" s="18"/>
      <c r="P122" s="15"/>
      <c r="Q122" s="16"/>
      <c r="R122" s="17"/>
      <c r="S122" s="18"/>
      <c r="T122" s="18"/>
      <c r="U122" s="6"/>
      <c r="V122" s="6"/>
      <c r="W122" s="19"/>
      <c r="X122" s="19"/>
      <c r="Y122" s="19"/>
      <c r="Z122" s="19"/>
      <c r="AA122" s="19"/>
      <c r="AB122" s="19"/>
      <c r="AC122" s="19"/>
      <c r="AD122" s="1"/>
      <c r="AE122" s="1"/>
    </row>
    <row r="123" spans="1:31" ht="12">
      <c r="A123" s="1">
        <v>116</v>
      </c>
      <c r="B123" s="119" t="s">
        <v>110</v>
      </c>
      <c r="C123" s="20">
        <f>E123+F123</f>
        <v>120</v>
      </c>
      <c r="D123" s="17">
        <f>SUM(H123+J123+L123+N123+P123+R123+T123)</f>
        <v>0</v>
      </c>
      <c r="E123" s="120">
        <f>SUM(G123+I123+K123+M123+O123+Q123+S123)+SUM(U123:AC123)</f>
        <v>0</v>
      </c>
      <c r="F123" s="1">
        <v>120</v>
      </c>
      <c r="G123" s="115">
        <v>0</v>
      </c>
      <c r="H123" s="116">
        <v>0</v>
      </c>
      <c r="I123" s="117">
        <v>0</v>
      </c>
      <c r="J123" s="118">
        <v>0</v>
      </c>
      <c r="K123" s="115">
        <v>0</v>
      </c>
      <c r="L123" s="116">
        <v>0</v>
      </c>
      <c r="M123" s="16"/>
      <c r="N123" s="17"/>
      <c r="O123" s="18"/>
      <c r="P123" s="15"/>
      <c r="Q123" s="16"/>
      <c r="R123" s="17"/>
      <c r="S123" s="18"/>
      <c r="T123" s="18"/>
      <c r="U123" s="6"/>
      <c r="V123" s="6"/>
      <c r="W123" s="19"/>
      <c r="X123" s="19"/>
      <c r="Y123" s="19"/>
      <c r="Z123" s="19"/>
      <c r="AA123" s="19"/>
      <c r="AB123" s="19"/>
      <c r="AC123" s="19"/>
      <c r="AD123" s="1"/>
      <c r="AE123" s="1"/>
    </row>
    <row r="124" spans="1:31" ht="12">
      <c r="A124" s="1">
        <v>117</v>
      </c>
      <c r="B124" s="2" t="s">
        <v>146</v>
      </c>
      <c r="C124" s="20">
        <f>E124+F124</f>
        <v>110</v>
      </c>
      <c r="D124" s="17">
        <f>SUM(H124+J124+L124+N124+P124+R124+T124)</f>
        <v>0</v>
      </c>
      <c r="E124" s="1">
        <f>SUM(G124+I124+K124+M124+O124+Q124+S124)+SUM(U124:AC124)</f>
        <v>50</v>
      </c>
      <c r="F124" s="1">
        <v>60</v>
      </c>
      <c r="G124" s="115">
        <v>0</v>
      </c>
      <c r="H124" s="116">
        <v>0</v>
      </c>
      <c r="I124" s="117">
        <v>0</v>
      </c>
      <c r="J124" s="118">
        <v>0</v>
      </c>
      <c r="K124" s="115">
        <v>0</v>
      </c>
      <c r="L124" s="116">
        <v>0</v>
      </c>
      <c r="M124" s="16"/>
      <c r="N124" s="17"/>
      <c r="O124" s="18"/>
      <c r="P124" s="15"/>
      <c r="Q124" s="16"/>
      <c r="R124" s="17"/>
      <c r="S124" s="18"/>
      <c r="T124" s="18"/>
      <c r="U124" s="6"/>
      <c r="V124" s="6"/>
      <c r="W124" s="19"/>
      <c r="X124" s="19"/>
      <c r="Y124" s="19"/>
      <c r="Z124" s="19"/>
      <c r="AA124" s="19"/>
      <c r="AB124" s="19">
        <v>50</v>
      </c>
      <c r="AC124" s="19"/>
      <c r="AD124" s="1"/>
      <c r="AE124" s="1"/>
    </row>
    <row r="125" spans="1:31" ht="12">
      <c r="A125" s="1">
        <v>118</v>
      </c>
      <c r="B125" s="119" t="s">
        <v>116</v>
      </c>
      <c r="C125" s="20">
        <f>E125+F125</f>
        <v>105</v>
      </c>
      <c r="D125" s="17">
        <f>SUM(H125+J125+L125+N125+P125+R125+T125)</f>
        <v>0</v>
      </c>
      <c r="E125" s="120">
        <f>SUM(G125+I125+K125+M125+O125+Q125+S125)+SUM(U125:AC125)</f>
        <v>0</v>
      </c>
      <c r="F125" s="1">
        <v>105</v>
      </c>
      <c r="G125" s="115">
        <v>0</v>
      </c>
      <c r="H125" s="116">
        <v>0</v>
      </c>
      <c r="I125" s="117">
        <v>0</v>
      </c>
      <c r="J125" s="118">
        <v>0</v>
      </c>
      <c r="K125" s="115">
        <v>0</v>
      </c>
      <c r="L125" s="116">
        <v>0</v>
      </c>
      <c r="M125" s="16"/>
      <c r="N125" s="17"/>
      <c r="O125" s="18"/>
      <c r="P125" s="15"/>
      <c r="Q125" s="16"/>
      <c r="R125" s="17"/>
      <c r="S125" s="18"/>
      <c r="T125" s="18"/>
      <c r="U125" s="6"/>
      <c r="V125" s="6"/>
      <c r="W125" s="19"/>
      <c r="X125" s="19"/>
      <c r="Y125" s="19"/>
      <c r="Z125" s="19"/>
      <c r="AA125" s="19"/>
      <c r="AB125" s="19"/>
      <c r="AC125" s="19"/>
      <c r="AD125" s="1"/>
      <c r="AE125" s="1"/>
    </row>
    <row r="126" spans="1:31" ht="12">
      <c r="A126" s="1">
        <v>119</v>
      </c>
      <c r="B126" s="119" t="s">
        <v>117</v>
      </c>
      <c r="C126" s="20">
        <f>E126+F126</f>
        <v>105</v>
      </c>
      <c r="D126" s="17">
        <f>SUM(H126+J126+L126+N126+P126+R126+T126)</f>
        <v>0</v>
      </c>
      <c r="E126" s="120">
        <f>SUM(G126+I126+K126+M126+O126+Q126+S126)+SUM(U126:AC126)</f>
        <v>0</v>
      </c>
      <c r="F126" s="1">
        <v>105</v>
      </c>
      <c r="G126" s="115">
        <v>0</v>
      </c>
      <c r="H126" s="116">
        <v>0</v>
      </c>
      <c r="I126" s="117">
        <v>0</v>
      </c>
      <c r="J126" s="118">
        <v>0</v>
      </c>
      <c r="K126" s="115">
        <v>0</v>
      </c>
      <c r="L126" s="116">
        <v>0</v>
      </c>
      <c r="M126" s="16"/>
      <c r="N126" s="17"/>
      <c r="O126" s="18"/>
      <c r="P126" s="15"/>
      <c r="Q126" s="16"/>
      <c r="R126" s="17"/>
      <c r="S126" s="18"/>
      <c r="T126" s="18"/>
      <c r="U126" s="6"/>
      <c r="V126" s="6"/>
      <c r="W126" s="19"/>
      <c r="X126" s="19"/>
      <c r="Y126" s="19"/>
      <c r="Z126" s="19"/>
      <c r="AA126" s="19"/>
      <c r="AB126" s="19"/>
      <c r="AC126" s="19"/>
      <c r="AD126" s="1"/>
      <c r="AE126" s="1"/>
    </row>
    <row r="127" spans="1:31" ht="12">
      <c r="A127" s="1">
        <v>120</v>
      </c>
      <c r="B127" s="2" t="s">
        <v>138</v>
      </c>
      <c r="C127" s="20">
        <f>E127+F127</f>
        <v>100</v>
      </c>
      <c r="D127" s="17">
        <f>SUM(H127+J127+L127+N127+P127+R127+T127)</f>
        <v>2</v>
      </c>
      <c r="E127" s="1">
        <f>SUM(G127+I127+K127+M127+O127+Q127+S127)+SUM(U127:AC127)</f>
        <v>85</v>
      </c>
      <c r="F127" s="1">
        <v>15</v>
      </c>
      <c r="G127" s="14">
        <v>60</v>
      </c>
      <c r="H127" s="15">
        <v>2</v>
      </c>
      <c r="I127" s="117">
        <v>0</v>
      </c>
      <c r="J127" s="118">
        <v>0</v>
      </c>
      <c r="K127" s="115">
        <v>0</v>
      </c>
      <c r="L127" s="116">
        <v>0</v>
      </c>
      <c r="M127" s="16"/>
      <c r="N127" s="17"/>
      <c r="O127" s="18"/>
      <c r="P127" s="15"/>
      <c r="Q127" s="16"/>
      <c r="R127" s="17"/>
      <c r="S127" s="18"/>
      <c r="T127" s="18"/>
      <c r="U127" s="6"/>
      <c r="V127" s="6"/>
      <c r="W127" s="19"/>
      <c r="X127" s="19">
        <v>25</v>
      </c>
      <c r="Y127" s="19"/>
      <c r="Z127" s="19"/>
      <c r="AA127" s="19"/>
      <c r="AB127" s="19"/>
      <c r="AC127" s="19"/>
      <c r="AD127" s="1"/>
      <c r="AE127" s="1"/>
    </row>
    <row r="128" spans="1:31" ht="12">
      <c r="A128" s="1">
        <v>121</v>
      </c>
      <c r="B128" s="119" t="s">
        <v>118</v>
      </c>
      <c r="C128" s="20">
        <f>E128+F128</f>
        <v>100</v>
      </c>
      <c r="D128" s="17">
        <f>SUM(H128+J128+L128+N128+P128+R128+T128)</f>
        <v>0</v>
      </c>
      <c r="E128" s="120">
        <f>SUM(G128+I128+K128+M128+O128+Q128+S128)+SUM(U128:AC128)</f>
        <v>0</v>
      </c>
      <c r="F128" s="1">
        <v>100</v>
      </c>
      <c r="G128" s="115">
        <v>0</v>
      </c>
      <c r="H128" s="116">
        <v>0</v>
      </c>
      <c r="I128" s="117">
        <v>0</v>
      </c>
      <c r="J128" s="118">
        <v>0</v>
      </c>
      <c r="K128" s="115">
        <v>0</v>
      </c>
      <c r="L128" s="116">
        <v>0</v>
      </c>
      <c r="M128" s="16"/>
      <c r="N128" s="17"/>
      <c r="O128" s="18"/>
      <c r="P128" s="15"/>
      <c r="Q128" s="16"/>
      <c r="R128" s="17"/>
      <c r="S128" s="18"/>
      <c r="T128" s="18"/>
      <c r="U128" s="6"/>
      <c r="V128" s="6"/>
      <c r="W128" s="19"/>
      <c r="X128" s="19"/>
      <c r="Y128" s="19"/>
      <c r="Z128" s="19"/>
      <c r="AA128" s="19"/>
      <c r="AB128" s="19"/>
      <c r="AC128" s="19"/>
      <c r="AD128" s="1"/>
      <c r="AE128" s="1"/>
    </row>
    <row r="129" spans="1:31" ht="12">
      <c r="A129" s="1">
        <v>122</v>
      </c>
      <c r="B129" s="2" t="s">
        <v>157</v>
      </c>
      <c r="C129" s="20">
        <f>E129+F129</f>
        <v>90</v>
      </c>
      <c r="D129" s="17">
        <f>SUM(H129+J129+L129+N129+P129+R129+T129)</f>
        <v>3</v>
      </c>
      <c r="E129" s="1">
        <f>SUM(G129+I129+K129+M129+O129+Q129+S129)+SUM(U129:AC129)</f>
        <v>90</v>
      </c>
      <c r="F129" s="121">
        <v>0</v>
      </c>
      <c r="G129" s="14">
        <v>40</v>
      </c>
      <c r="H129" s="15">
        <v>3</v>
      </c>
      <c r="I129" s="117">
        <v>0</v>
      </c>
      <c r="J129" s="118">
        <v>0</v>
      </c>
      <c r="K129" s="115">
        <v>0</v>
      </c>
      <c r="L129" s="116">
        <v>0</v>
      </c>
      <c r="M129" s="16"/>
      <c r="N129" s="17"/>
      <c r="O129" s="18"/>
      <c r="P129" s="15"/>
      <c r="Q129" s="16"/>
      <c r="R129" s="17"/>
      <c r="S129" s="18"/>
      <c r="T129" s="18"/>
      <c r="U129" s="6"/>
      <c r="V129" s="6"/>
      <c r="W129" s="19"/>
      <c r="X129" s="19"/>
      <c r="Y129" s="19"/>
      <c r="Z129" s="19"/>
      <c r="AA129" s="19"/>
      <c r="AB129" s="19"/>
      <c r="AC129" s="19">
        <v>50</v>
      </c>
      <c r="AD129" s="1"/>
      <c r="AE129" s="1"/>
    </row>
    <row r="130" spans="1:31" ht="12">
      <c r="A130" s="1">
        <v>123</v>
      </c>
      <c r="B130" s="2" t="s">
        <v>313</v>
      </c>
      <c r="C130" s="20">
        <f>E130+F130</f>
        <v>90</v>
      </c>
      <c r="D130" s="17">
        <f>SUM(H130+J130+L130+N130+P130+R130+T130)</f>
        <v>0</v>
      </c>
      <c r="E130" s="1">
        <f>SUM(G130+I130+K130+M130+O130+Q130+S130)+SUM(U130:AC130)</f>
        <v>90</v>
      </c>
      <c r="F130" s="121">
        <v>0</v>
      </c>
      <c r="G130" s="115">
        <v>0</v>
      </c>
      <c r="H130" s="116">
        <v>0</v>
      </c>
      <c r="I130" s="117">
        <v>0</v>
      </c>
      <c r="J130" s="118">
        <v>0</v>
      </c>
      <c r="K130" s="115">
        <v>0</v>
      </c>
      <c r="L130" s="116">
        <v>0</v>
      </c>
      <c r="M130" s="16"/>
      <c r="N130" s="17"/>
      <c r="O130" s="18"/>
      <c r="P130" s="15"/>
      <c r="Q130" s="16"/>
      <c r="R130" s="17"/>
      <c r="S130" s="18"/>
      <c r="T130" s="18"/>
      <c r="U130" s="6"/>
      <c r="V130" s="6"/>
      <c r="W130" s="19"/>
      <c r="X130" s="19">
        <v>40</v>
      </c>
      <c r="Y130" s="19"/>
      <c r="Z130" s="19"/>
      <c r="AA130" s="19"/>
      <c r="AB130" s="19"/>
      <c r="AC130" s="19">
        <v>50</v>
      </c>
      <c r="AD130" s="1"/>
      <c r="AE130" s="1"/>
    </row>
    <row r="131" spans="1:31" ht="12">
      <c r="A131" s="1">
        <v>124</v>
      </c>
      <c r="B131" s="2" t="s">
        <v>309</v>
      </c>
      <c r="C131" s="20">
        <f>E131+F131</f>
        <v>90</v>
      </c>
      <c r="D131" s="17">
        <f>SUM(H131+J131+L131+N131+P131+R131+T131)</f>
        <v>0</v>
      </c>
      <c r="E131" s="1">
        <f>SUM(G131+I131+K131+M131+O131+Q131+S131)+SUM(U131:AC131)</f>
        <v>90</v>
      </c>
      <c r="F131" s="118">
        <v>0</v>
      </c>
      <c r="G131" s="115">
        <v>0</v>
      </c>
      <c r="H131" s="116">
        <v>0</v>
      </c>
      <c r="I131" s="117">
        <v>0</v>
      </c>
      <c r="J131" s="118">
        <v>0</v>
      </c>
      <c r="K131" s="115">
        <v>0</v>
      </c>
      <c r="L131" s="116">
        <v>0</v>
      </c>
      <c r="M131" s="16"/>
      <c r="N131" s="17"/>
      <c r="O131" s="18"/>
      <c r="P131" s="15"/>
      <c r="Q131" s="16"/>
      <c r="R131" s="17"/>
      <c r="S131" s="18"/>
      <c r="T131" s="18"/>
      <c r="U131" s="6"/>
      <c r="V131" s="6"/>
      <c r="W131" s="19"/>
      <c r="X131" s="19">
        <v>40</v>
      </c>
      <c r="Y131" s="19"/>
      <c r="Z131" s="19"/>
      <c r="AA131" s="19"/>
      <c r="AB131" s="19"/>
      <c r="AC131" s="19">
        <v>50</v>
      </c>
      <c r="AD131" s="1"/>
      <c r="AE131" s="1"/>
    </row>
    <row r="132" spans="1:31" ht="12">
      <c r="A132" s="1">
        <v>125</v>
      </c>
      <c r="B132" s="2" t="s">
        <v>171</v>
      </c>
      <c r="C132" s="20">
        <f>E132+F132</f>
        <v>90</v>
      </c>
      <c r="D132" s="17">
        <f>SUM(H132+J132+L132+N132+P132+R132+T132)</f>
        <v>0</v>
      </c>
      <c r="E132" s="1">
        <f>SUM(G132+I132+K132+M132+O132+Q132+S132)+SUM(U132:AC132)</f>
        <v>50</v>
      </c>
      <c r="F132" s="1">
        <v>40</v>
      </c>
      <c r="G132" s="115">
        <v>0</v>
      </c>
      <c r="H132" s="116">
        <v>0</v>
      </c>
      <c r="I132" s="117">
        <v>0</v>
      </c>
      <c r="J132" s="118">
        <v>0</v>
      </c>
      <c r="K132" s="115">
        <v>0</v>
      </c>
      <c r="L132" s="116">
        <v>0</v>
      </c>
      <c r="M132" s="16"/>
      <c r="N132" s="17"/>
      <c r="O132" s="18"/>
      <c r="P132" s="15"/>
      <c r="Q132" s="16"/>
      <c r="R132" s="17"/>
      <c r="S132" s="18"/>
      <c r="T132" s="18"/>
      <c r="U132" s="6"/>
      <c r="V132" s="6"/>
      <c r="W132" s="19"/>
      <c r="X132" s="19"/>
      <c r="Y132" s="19"/>
      <c r="Z132" s="19"/>
      <c r="AA132" s="19"/>
      <c r="AB132" s="19">
        <v>50</v>
      </c>
      <c r="AC132" s="19"/>
      <c r="AD132" s="1"/>
      <c r="AE132" s="1"/>
    </row>
    <row r="133" spans="1:31" ht="12">
      <c r="A133" s="1">
        <v>126</v>
      </c>
      <c r="B133" s="119" t="s">
        <v>121</v>
      </c>
      <c r="C133" s="20">
        <f>E133+F133</f>
        <v>85</v>
      </c>
      <c r="D133" s="17">
        <f>SUM(H133+J133+L133+N133+P133+R133+T133)</f>
        <v>0</v>
      </c>
      <c r="E133" s="122">
        <f>SUM(G133+I133+K133+M133+O133+Q133+S133)+SUM(U133:AC133)</f>
        <v>0</v>
      </c>
      <c r="F133" s="1">
        <v>85</v>
      </c>
      <c r="G133" s="115">
        <v>0</v>
      </c>
      <c r="H133" s="116">
        <v>0</v>
      </c>
      <c r="I133" s="117">
        <v>0</v>
      </c>
      <c r="J133" s="118">
        <v>0</v>
      </c>
      <c r="K133" s="115">
        <v>0</v>
      </c>
      <c r="L133" s="116">
        <v>0</v>
      </c>
      <c r="M133" s="16"/>
      <c r="N133" s="17"/>
      <c r="O133" s="18"/>
      <c r="P133" s="15"/>
      <c r="Q133" s="16"/>
      <c r="R133" s="17"/>
      <c r="S133" s="18"/>
      <c r="T133" s="18"/>
      <c r="U133" s="6"/>
      <c r="V133" s="6"/>
      <c r="W133" s="19"/>
      <c r="X133" s="19"/>
      <c r="Y133" s="19"/>
      <c r="Z133" s="19"/>
      <c r="AA133" s="19"/>
      <c r="AB133" s="19"/>
      <c r="AC133" s="19"/>
      <c r="AD133" s="1"/>
      <c r="AE133" s="1"/>
    </row>
    <row r="134" spans="1:31" ht="12">
      <c r="A134" s="1">
        <v>127</v>
      </c>
      <c r="B134" s="119" t="s">
        <v>122</v>
      </c>
      <c r="C134" s="20">
        <f>E134+F134</f>
        <v>85</v>
      </c>
      <c r="D134" s="17">
        <f>SUM(H134+J134+L134+N134+P134+R134+T134)</f>
        <v>0</v>
      </c>
      <c r="E134" s="122">
        <f>SUM(G134+I134+K134+M134+O134+Q134+S134)+SUM(U134:AC134)</f>
        <v>0</v>
      </c>
      <c r="F134" s="1">
        <v>85</v>
      </c>
      <c r="G134" s="115">
        <v>0</v>
      </c>
      <c r="H134" s="116">
        <v>0</v>
      </c>
      <c r="I134" s="117">
        <v>0</v>
      </c>
      <c r="J134" s="118">
        <v>0</v>
      </c>
      <c r="K134" s="115">
        <v>0</v>
      </c>
      <c r="L134" s="116">
        <v>0</v>
      </c>
      <c r="M134" s="16"/>
      <c r="N134" s="17"/>
      <c r="O134" s="18"/>
      <c r="P134" s="15"/>
      <c r="Q134" s="16"/>
      <c r="R134" s="17"/>
      <c r="S134" s="18"/>
      <c r="T134" s="18"/>
      <c r="U134" s="6"/>
      <c r="V134" s="6"/>
      <c r="W134" s="19"/>
      <c r="X134" s="19"/>
      <c r="Y134" s="19"/>
      <c r="Z134" s="19"/>
      <c r="AA134" s="19"/>
      <c r="AB134" s="19"/>
      <c r="AC134" s="19"/>
      <c r="AD134" s="1"/>
      <c r="AE134" s="1"/>
    </row>
    <row r="135" spans="1:31" ht="12">
      <c r="A135" s="1">
        <v>128</v>
      </c>
      <c r="B135" s="119" t="s">
        <v>123</v>
      </c>
      <c r="C135" s="20">
        <f>E135+F135</f>
        <v>85</v>
      </c>
      <c r="D135" s="17">
        <f>SUM(H135+J135+L135+N135+P135+R135+T135)</f>
        <v>0</v>
      </c>
      <c r="E135" s="122">
        <f>SUM(G135+I135+K135+M135+O135+Q135+S135)+SUM(U135:AC135)</f>
        <v>0</v>
      </c>
      <c r="F135" s="1">
        <v>85</v>
      </c>
      <c r="G135" s="115">
        <v>0</v>
      </c>
      <c r="H135" s="116">
        <v>0</v>
      </c>
      <c r="I135" s="117">
        <v>0</v>
      </c>
      <c r="J135" s="118">
        <v>0</v>
      </c>
      <c r="K135" s="115">
        <v>0</v>
      </c>
      <c r="L135" s="116">
        <v>0</v>
      </c>
      <c r="M135" s="16"/>
      <c r="N135" s="17"/>
      <c r="O135" s="18"/>
      <c r="P135" s="15"/>
      <c r="Q135" s="16"/>
      <c r="R135" s="17"/>
      <c r="S135" s="18"/>
      <c r="T135" s="18"/>
      <c r="U135" s="6"/>
      <c r="V135" s="6"/>
      <c r="W135" s="19"/>
      <c r="X135" s="19"/>
      <c r="Y135" s="19"/>
      <c r="Z135" s="19"/>
      <c r="AA135" s="19"/>
      <c r="AB135" s="19"/>
      <c r="AC135" s="19"/>
      <c r="AD135" s="1"/>
      <c r="AE135" s="1"/>
    </row>
    <row r="136" spans="1:31" ht="12">
      <c r="A136" s="1">
        <v>129</v>
      </c>
      <c r="B136" s="119" t="s">
        <v>125</v>
      </c>
      <c r="C136" s="20">
        <f>E136+F136</f>
        <v>85</v>
      </c>
      <c r="D136" s="17">
        <f>SUM(H136+J136+L136+N136+P136+R136+T136)</f>
        <v>0</v>
      </c>
      <c r="E136" s="120">
        <f>SUM(G136+I136+K136+M136+O136+Q136+S136)+SUM(U136:AC136)</f>
        <v>0</v>
      </c>
      <c r="F136" s="1">
        <v>85</v>
      </c>
      <c r="G136" s="115">
        <v>0</v>
      </c>
      <c r="H136" s="116">
        <v>0</v>
      </c>
      <c r="I136" s="117">
        <v>0</v>
      </c>
      <c r="J136" s="118">
        <v>0</v>
      </c>
      <c r="K136" s="115">
        <v>0</v>
      </c>
      <c r="L136" s="116">
        <v>0</v>
      </c>
      <c r="M136" s="16"/>
      <c r="N136" s="17"/>
      <c r="O136" s="18"/>
      <c r="P136" s="15"/>
      <c r="Q136" s="16"/>
      <c r="R136" s="17"/>
      <c r="S136" s="18"/>
      <c r="T136" s="18"/>
      <c r="U136" s="6"/>
      <c r="V136" s="6"/>
      <c r="W136" s="19"/>
      <c r="X136" s="19"/>
      <c r="Y136" s="19"/>
      <c r="Z136" s="19"/>
      <c r="AA136" s="19"/>
      <c r="AB136" s="19"/>
      <c r="AC136" s="19"/>
      <c r="AD136" s="1"/>
      <c r="AE136" s="1"/>
    </row>
    <row r="137" spans="1:31" ht="12">
      <c r="A137" s="1">
        <v>130</v>
      </c>
      <c r="B137" s="119" t="s">
        <v>127</v>
      </c>
      <c r="C137" s="20">
        <f>E137+F137</f>
        <v>85</v>
      </c>
      <c r="D137" s="17">
        <f>SUM(H137+J137+L137+N137+P137+R137+T137)</f>
        <v>0</v>
      </c>
      <c r="E137" s="120">
        <f>SUM(G137+I137+K137+M137+O137+Q137+S137)+SUM(U137:AC137)</f>
        <v>0</v>
      </c>
      <c r="F137" s="17">
        <v>85</v>
      </c>
      <c r="G137" s="115">
        <v>0</v>
      </c>
      <c r="H137" s="116">
        <v>0</v>
      </c>
      <c r="I137" s="117">
        <v>0</v>
      </c>
      <c r="J137" s="118">
        <v>0</v>
      </c>
      <c r="K137" s="115">
        <v>0</v>
      </c>
      <c r="L137" s="116">
        <v>0</v>
      </c>
      <c r="M137" s="16"/>
      <c r="N137" s="17"/>
      <c r="O137" s="18"/>
      <c r="P137" s="15"/>
      <c r="Q137" s="16"/>
      <c r="R137" s="17"/>
      <c r="S137" s="18"/>
      <c r="T137" s="18"/>
      <c r="U137" s="6"/>
      <c r="V137" s="6"/>
      <c r="W137" s="19"/>
      <c r="X137" s="19"/>
      <c r="Y137" s="19"/>
      <c r="Z137" s="19"/>
      <c r="AA137" s="19"/>
      <c r="AB137" s="19"/>
      <c r="AC137" s="19"/>
      <c r="AD137" s="1"/>
      <c r="AE137" s="1"/>
    </row>
    <row r="138" spans="1:31" ht="12">
      <c r="A138" s="1">
        <v>131</v>
      </c>
      <c r="B138" s="119" t="s">
        <v>128</v>
      </c>
      <c r="C138" s="20">
        <f>E138+F138</f>
        <v>85</v>
      </c>
      <c r="D138" s="17">
        <f>SUM(H138+J138+L138+N138+P138+R138+T138)</f>
        <v>0</v>
      </c>
      <c r="E138" s="120">
        <f>SUM(G138+I138+K138+M138+O138+Q138+S138)+SUM(U138:AC138)</f>
        <v>0</v>
      </c>
      <c r="F138" s="1">
        <v>85</v>
      </c>
      <c r="G138" s="115">
        <v>0</v>
      </c>
      <c r="H138" s="116">
        <v>0</v>
      </c>
      <c r="I138" s="117">
        <v>0</v>
      </c>
      <c r="J138" s="118">
        <v>0</v>
      </c>
      <c r="K138" s="115">
        <v>0</v>
      </c>
      <c r="L138" s="116">
        <v>0</v>
      </c>
      <c r="M138" s="16"/>
      <c r="N138" s="17"/>
      <c r="O138" s="18"/>
      <c r="P138" s="15"/>
      <c r="Q138" s="16"/>
      <c r="R138" s="17"/>
      <c r="S138" s="18"/>
      <c r="T138" s="18"/>
      <c r="U138" s="6"/>
      <c r="V138" s="6"/>
      <c r="W138" s="19"/>
      <c r="X138" s="19"/>
      <c r="Y138" s="19"/>
      <c r="Z138" s="19"/>
      <c r="AA138" s="19"/>
      <c r="AB138" s="19"/>
      <c r="AC138" s="19"/>
      <c r="AD138" s="1"/>
      <c r="AE138" s="1"/>
    </row>
    <row r="139" spans="1:31" ht="12">
      <c r="A139" s="1">
        <v>132</v>
      </c>
      <c r="B139" s="119" t="s">
        <v>129</v>
      </c>
      <c r="C139" s="20">
        <f>E139+F139</f>
        <v>85</v>
      </c>
      <c r="D139" s="17">
        <f>SUM(H139+J139+L139+N139+P139+R139+T139)</f>
        <v>0</v>
      </c>
      <c r="E139" s="120">
        <f>SUM(G139+I139+K139+M139+O139+Q139+S139)+SUM(U139:AC139)</f>
        <v>0</v>
      </c>
      <c r="F139" s="1">
        <v>85</v>
      </c>
      <c r="G139" s="115">
        <v>0</v>
      </c>
      <c r="H139" s="116">
        <v>0</v>
      </c>
      <c r="I139" s="117">
        <v>0</v>
      </c>
      <c r="J139" s="118">
        <v>0</v>
      </c>
      <c r="K139" s="115">
        <v>0</v>
      </c>
      <c r="L139" s="116">
        <v>0</v>
      </c>
      <c r="M139" s="16"/>
      <c r="N139" s="17"/>
      <c r="O139" s="18"/>
      <c r="P139" s="15"/>
      <c r="Q139" s="16"/>
      <c r="R139" s="17"/>
      <c r="S139" s="18"/>
      <c r="T139" s="18"/>
      <c r="U139" s="6"/>
      <c r="V139" s="6"/>
      <c r="W139" s="19"/>
      <c r="X139" s="19"/>
      <c r="Y139" s="19"/>
      <c r="Z139" s="19"/>
      <c r="AA139" s="19"/>
      <c r="AB139" s="19"/>
      <c r="AC139" s="19"/>
      <c r="AD139" s="1"/>
      <c r="AE139" s="1"/>
    </row>
    <row r="140" spans="1:31" ht="12">
      <c r="A140" s="1">
        <v>133</v>
      </c>
      <c r="B140" s="119" t="s">
        <v>130</v>
      </c>
      <c r="C140" s="20">
        <f>E140+F140</f>
        <v>85</v>
      </c>
      <c r="D140" s="17">
        <f>SUM(H140+J140+L140+N140+P140+R140+T140)</f>
        <v>0</v>
      </c>
      <c r="E140" s="120">
        <f>SUM(G140+I140+K140+M140+O140+Q140+S140)+SUM(U140:AC140)</f>
        <v>0</v>
      </c>
      <c r="F140" s="17">
        <v>85</v>
      </c>
      <c r="G140" s="115">
        <v>0</v>
      </c>
      <c r="H140" s="116">
        <v>0</v>
      </c>
      <c r="I140" s="117">
        <v>0</v>
      </c>
      <c r="J140" s="118">
        <v>0</v>
      </c>
      <c r="K140" s="115">
        <v>0</v>
      </c>
      <c r="L140" s="116">
        <v>0</v>
      </c>
      <c r="M140" s="16"/>
      <c r="N140" s="17"/>
      <c r="O140" s="18"/>
      <c r="P140" s="15"/>
      <c r="Q140" s="16"/>
      <c r="R140" s="17"/>
      <c r="S140" s="18"/>
      <c r="T140" s="18"/>
      <c r="U140" s="6"/>
      <c r="V140" s="6"/>
      <c r="W140" s="19"/>
      <c r="X140" s="19"/>
      <c r="Y140" s="19"/>
      <c r="Z140" s="19"/>
      <c r="AA140" s="19"/>
      <c r="AB140" s="19"/>
      <c r="AC140" s="19"/>
      <c r="AD140" s="1"/>
      <c r="AE140" s="1"/>
    </row>
    <row r="141" spans="1:31" ht="12">
      <c r="A141" s="1">
        <v>134</v>
      </c>
      <c r="B141" s="119" t="s">
        <v>131</v>
      </c>
      <c r="C141" s="20">
        <f>E141+F141</f>
        <v>85</v>
      </c>
      <c r="D141" s="17">
        <f>SUM(H141+J141+L141+N141+P141+R141+T141)</f>
        <v>0</v>
      </c>
      <c r="E141" s="120">
        <f>SUM(G141+I141+K141+M141+O141+Q141+S141)+SUM(U141:AC141)</f>
        <v>0</v>
      </c>
      <c r="F141" s="17">
        <v>85</v>
      </c>
      <c r="G141" s="115">
        <v>0</v>
      </c>
      <c r="H141" s="116">
        <v>0</v>
      </c>
      <c r="I141" s="117">
        <v>0</v>
      </c>
      <c r="J141" s="118">
        <v>0</v>
      </c>
      <c r="K141" s="115">
        <v>0</v>
      </c>
      <c r="L141" s="116">
        <v>0</v>
      </c>
      <c r="M141" s="16"/>
      <c r="N141" s="17"/>
      <c r="O141" s="18"/>
      <c r="P141" s="15"/>
      <c r="Q141" s="16"/>
      <c r="R141" s="17"/>
      <c r="S141" s="18"/>
      <c r="T141" s="18"/>
      <c r="U141" s="6"/>
      <c r="V141" s="6"/>
      <c r="W141" s="19"/>
      <c r="X141" s="19"/>
      <c r="Y141" s="19"/>
      <c r="Z141" s="19"/>
      <c r="AA141" s="19"/>
      <c r="AB141" s="19"/>
      <c r="AC141" s="19"/>
      <c r="AD141" s="1"/>
      <c r="AE141" s="1"/>
    </row>
    <row r="142" spans="1:31" ht="12">
      <c r="A142" s="1">
        <v>135</v>
      </c>
      <c r="B142" s="119" t="s">
        <v>132</v>
      </c>
      <c r="C142" s="20">
        <f>E142+F142</f>
        <v>85</v>
      </c>
      <c r="D142" s="17">
        <f>SUM(H142+J142+L142+N142+P142+R142+T142)</f>
        <v>0</v>
      </c>
      <c r="E142" s="120">
        <f>SUM(G142+I142+K142+M142+O142+Q142+S142)+SUM(U142:AC142)</f>
        <v>0</v>
      </c>
      <c r="F142" s="17">
        <v>85</v>
      </c>
      <c r="G142" s="115">
        <v>0</v>
      </c>
      <c r="H142" s="116">
        <v>0</v>
      </c>
      <c r="I142" s="117">
        <v>0</v>
      </c>
      <c r="J142" s="118">
        <v>0</v>
      </c>
      <c r="K142" s="115">
        <v>0</v>
      </c>
      <c r="L142" s="116">
        <v>0</v>
      </c>
      <c r="M142" s="16"/>
      <c r="N142" s="17"/>
      <c r="O142" s="18"/>
      <c r="P142" s="15"/>
      <c r="Q142" s="16"/>
      <c r="R142" s="17"/>
      <c r="S142" s="18"/>
      <c r="T142" s="18"/>
      <c r="U142" s="6"/>
      <c r="V142" s="6"/>
      <c r="W142" s="19"/>
      <c r="X142" s="19"/>
      <c r="Y142" s="19"/>
      <c r="Z142" s="19"/>
      <c r="AA142" s="19"/>
      <c r="AB142" s="19"/>
      <c r="AC142" s="19"/>
      <c r="AD142" s="1"/>
      <c r="AE142" s="1"/>
    </row>
    <row r="143" spans="1:31" ht="12">
      <c r="A143" s="1">
        <v>136</v>
      </c>
      <c r="B143" s="119" t="s">
        <v>133</v>
      </c>
      <c r="C143" s="20">
        <f>E143+F143</f>
        <v>85</v>
      </c>
      <c r="D143" s="17">
        <f>SUM(H143+J143+L143+N143+P143+R143+T143)</f>
        <v>0</v>
      </c>
      <c r="E143" s="120">
        <f>SUM(G143+I143+K143+M143+O143+Q143+S143)+SUM(U143:AC143)</f>
        <v>0</v>
      </c>
      <c r="F143" s="1">
        <v>85</v>
      </c>
      <c r="G143" s="115">
        <v>0</v>
      </c>
      <c r="H143" s="116">
        <v>0</v>
      </c>
      <c r="I143" s="117">
        <v>0</v>
      </c>
      <c r="J143" s="118">
        <v>0</v>
      </c>
      <c r="K143" s="115">
        <v>0</v>
      </c>
      <c r="L143" s="116">
        <v>0</v>
      </c>
      <c r="M143" s="16"/>
      <c r="N143" s="17"/>
      <c r="O143" s="18"/>
      <c r="P143" s="15"/>
      <c r="Q143" s="16"/>
      <c r="R143" s="17"/>
      <c r="S143" s="18"/>
      <c r="T143" s="18"/>
      <c r="U143" s="6"/>
      <c r="V143" s="6"/>
      <c r="W143" s="19"/>
      <c r="X143" s="19"/>
      <c r="Y143" s="19"/>
      <c r="Z143" s="19"/>
      <c r="AA143" s="19"/>
      <c r="AB143" s="19"/>
      <c r="AC143" s="19"/>
      <c r="AD143" s="1"/>
      <c r="AE143" s="1"/>
    </row>
    <row r="144" spans="1:31" ht="12">
      <c r="A144" s="1">
        <v>137</v>
      </c>
      <c r="B144" s="119" t="s">
        <v>135</v>
      </c>
      <c r="C144" s="20">
        <f>E144+F144</f>
        <v>80</v>
      </c>
      <c r="D144" s="17">
        <f>SUM(H144+J144+L144+N144+P144+R144+T144)</f>
        <v>0</v>
      </c>
      <c r="E144" s="121">
        <f>SUM(G144+I144+K144+M144+O144+Q144+S144)+SUM(U144:AC144)</f>
        <v>0</v>
      </c>
      <c r="F144" s="1">
        <v>80</v>
      </c>
      <c r="G144" s="115">
        <v>0</v>
      </c>
      <c r="H144" s="116">
        <v>0</v>
      </c>
      <c r="I144" s="117">
        <v>0</v>
      </c>
      <c r="J144" s="118">
        <v>0</v>
      </c>
      <c r="K144" s="115">
        <v>0</v>
      </c>
      <c r="L144" s="116">
        <v>0</v>
      </c>
      <c r="M144" s="16"/>
      <c r="N144" s="17"/>
      <c r="O144" s="18"/>
      <c r="P144" s="15"/>
      <c r="Q144" s="16"/>
      <c r="R144" s="17"/>
      <c r="S144" s="18"/>
      <c r="T144" s="18"/>
      <c r="U144" s="6"/>
      <c r="V144" s="6"/>
      <c r="W144" s="19"/>
      <c r="X144" s="19"/>
      <c r="Y144" s="19"/>
      <c r="Z144" s="19"/>
      <c r="AA144" s="19"/>
      <c r="AB144" s="19"/>
      <c r="AC144" s="19"/>
      <c r="AD144" s="1"/>
      <c r="AE144" s="1"/>
    </row>
    <row r="145" spans="1:31" ht="12">
      <c r="A145" s="1">
        <v>138</v>
      </c>
      <c r="B145" s="119" t="s">
        <v>136</v>
      </c>
      <c r="C145" s="20">
        <f>E145+F145</f>
        <v>80</v>
      </c>
      <c r="D145" s="17">
        <f>SUM(H145+J145+L145+N145+P145+R145+T145)</f>
        <v>0</v>
      </c>
      <c r="E145" s="121">
        <f>SUM(G145+I145+K145+M145+O145+Q145+S145)+SUM(U145:AC145)</f>
        <v>0</v>
      </c>
      <c r="F145" s="1">
        <v>80</v>
      </c>
      <c r="G145" s="115">
        <v>0</v>
      </c>
      <c r="H145" s="116">
        <v>0</v>
      </c>
      <c r="I145" s="117">
        <v>0</v>
      </c>
      <c r="J145" s="118">
        <v>0</v>
      </c>
      <c r="K145" s="115">
        <v>0</v>
      </c>
      <c r="L145" s="116">
        <v>0</v>
      </c>
      <c r="M145" s="16"/>
      <c r="N145" s="17"/>
      <c r="O145" s="18"/>
      <c r="P145" s="15"/>
      <c r="Q145" s="16"/>
      <c r="R145" s="17"/>
      <c r="S145" s="18"/>
      <c r="T145" s="18"/>
      <c r="U145" s="6"/>
      <c r="V145" s="6"/>
      <c r="W145" s="19"/>
      <c r="X145" s="19"/>
      <c r="Y145" s="19"/>
      <c r="Z145" s="19"/>
      <c r="AA145" s="19"/>
      <c r="AB145" s="19"/>
      <c r="AC145" s="19"/>
      <c r="AD145" s="1"/>
      <c r="AE145" s="1"/>
    </row>
    <row r="146" spans="1:31" ht="12">
      <c r="A146" s="1">
        <v>139</v>
      </c>
      <c r="B146" s="2" t="s">
        <v>188</v>
      </c>
      <c r="C146" s="20">
        <f>E146+F146</f>
        <v>75</v>
      </c>
      <c r="D146" s="17">
        <f>SUM(H146+J146+L146+N146+P146+R146+T146)</f>
        <v>0</v>
      </c>
      <c r="E146" s="1">
        <f>SUM(G146+I146+K146+M146+O146+Q146+S146)+SUM(U146:AC146)</f>
        <v>50</v>
      </c>
      <c r="F146" s="1">
        <v>25</v>
      </c>
      <c r="G146" s="115">
        <v>0</v>
      </c>
      <c r="H146" s="116">
        <v>0</v>
      </c>
      <c r="I146" s="117">
        <v>0</v>
      </c>
      <c r="J146" s="118">
        <v>0</v>
      </c>
      <c r="K146" s="115">
        <v>0</v>
      </c>
      <c r="L146" s="116">
        <v>0</v>
      </c>
      <c r="M146" s="16"/>
      <c r="N146" s="17"/>
      <c r="O146" s="18"/>
      <c r="P146" s="15"/>
      <c r="Q146" s="16"/>
      <c r="R146" s="17"/>
      <c r="S146" s="18"/>
      <c r="T146" s="18"/>
      <c r="U146" s="6"/>
      <c r="V146" s="6"/>
      <c r="W146" s="19"/>
      <c r="X146" s="19"/>
      <c r="Y146" s="19"/>
      <c r="Z146" s="19"/>
      <c r="AA146" s="19"/>
      <c r="AB146" s="19"/>
      <c r="AC146" s="19">
        <v>50</v>
      </c>
      <c r="AD146" s="1"/>
      <c r="AE146" s="1"/>
    </row>
    <row r="147" spans="1:31" ht="12">
      <c r="A147" s="1">
        <v>140</v>
      </c>
      <c r="B147" s="112" t="s">
        <v>176</v>
      </c>
      <c r="C147" s="20">
        <f>E147+F147</f>
        <v>65</v>
      </c>
      <c r="D147" s="17">
        <f>SUM(H147+J147+L147+N147+P147+R147+T147)</f>
        <v>4</v>
      </c>
      <c r="E147" s="1">
        <f>SUM(G147+I147+K147+M147+O147+Q147+S147)+SUM(U147:AC147)</f>
        <v>65</v>
      </c>
      <c r="F147" s="121">
        <v>0</v>
      </c>
      <c r="G147" s="14">
        <v>25</v>
      </c>
      <c r="H147" s="15">
        <v>3</v>
      </c>
      <c r="I147" s="117">
        <v>0</v>
      </c>
      <c r="J147" s="118">
        <v>0</v>
      </c>
      <c r="K147" s="14">
        <v>15</v>
      </c>
      <c r="L147" s="15">
        <v>1</v>
      </c>
      <c r="M147" s="16"/>
      <c r="N147" s="17"/>
      <c r="O147" s="18"/>
      <c r="P147" s="15"/>
      <c r="Q147" s="16"/>
      <c r="R147" s="17"/>
      <c r="S147" s="18"/>
      <c r="T147" s="18"/>
      <c r="U147" s="6"/>
      <c r="V147" s="6"/>
      <c r="W147" s="19"/>
      <c r="X147" s="19">
        <v>25</v>
      </c>
      <c r="Y147" s="19"/>
      <c r="Z147" s="19"/>
      <c r="AA147" s="19"/>
      <c r="AB147" s="19"/>
      <c r="AC147" s="19"/>
      <c r="AD147" s="1"/>
      <c r="AE147" s="1"/>
    </row>
    <row r="148" spans="1:31" ht="12">
      <c r="A148" s="1">
        <v>141</v>
      </c>
      <c r="B148" s="2" t="s">
        <v>141</v>
      </c>
      <c r="C148" s="20">
        <f>E148+F148</f>
        <v>65</v>
      </c>
      <c r="D148" s="17">
        <f>SUM(H148+J148+L148+N148+P148+R148+T148)</f>
        <v>4</v>
      </c>
      <c r="E148" s="1">
        <f>SUM(G148+I148+K148+M148+O148+Q148+S148)+SUM(U148:AC148)</f>
        <v>25</v>
      </c>
      <c r="F148" s="1">
        <v>40</v>
      </c>
      <c r="G148" s="14">
        <v>25</v>
      </c>
      <c r="H148" s="15">
        <v>4</v>
      </c>
      <c r="I148" s="117">
        <v>0</v>
      </c>
      <c r="J148" s="118">
        <v>0</v>
      </c>
      <c r="K148" s="115">
        <v>0</v>
      </c>
      <c r="L148" s="116">
        <v>0</v>
      </c>
      <c r="M148" s="16"/>
      <c r="N148" s="17"/>
      <c r="O148" s="18"/>
      <c r="P148" s="15"/>
      <c r="Q148" s="16"/>
      <c r="R148" s="17"/>
      <c r="S148" s="18"/>
      <c r="T148" s="18"/>
      <c r="U148" s="6"/>
      <c r="V148" s="6"/>
      <c r="W148" s="19"/>
      <c r="X148" s="19"/>
      <c r="Y148" s="19"/>
      <c r="Z148" s="19"/>
      <c r="AA148" s="19"/>
      <c r="AB148" s="19"/>
      <c r="AC148" s="19"/>
      <c r="AD148" s="1"/>
      <c r="AE148" s="1"/>
    </row>
    <row r="149" spans="1:31" ht="12">
      <c r="A149" s="1">
        <v>142</v>
      </c>
      <c r="B149" s="2" t="s">
        <v>167</v>
      </c>
      <c r="C149" s="20">
        <f>E149+F149</f>
        <v>65</v>
      </c>
      <c r="D149" s="17">
        <f>SUM(H149+J149+L149+N149+P149+R149+T149)</f>
        <v>1</v>
      </c>
      <c r="E149" s="1">
        <f>SUM(G149+I149+K149+M149+O149+Q149+S149)+SUM(U149:AC149)</f>
        <v>25</v>
      </c>
      <c r="F149" s="1">
        <v>40</v>
      </c>
      <c r="G149" s="115">
        <v>0</v>
      </c>
      <c r="H149" s="116">
        <v>0</v>
      </c>
      <c r="I149" s="39">
        <v>25</v>
      </c>
      <c r="J149" s="38">
        <v>1</v>
      </c>
      <c r="K149" s="115">
        <v>0</v>
      </c>
      <c r="L149" s="116">
        <v>0</v>
      </c>
      <c r="M149" s="16"/>
      <c r="N149" s="17"/>
      <c r="O149" s="18"/>
      <c r="P149" s="15"/>
      <c r="Q149" s="16"/>
      <c r="R149" s="17"/>
      <c r="S149" s="18"/>
      <c r="T149" s="18"/>
      <c r="U149" s="6"/>
      <c r="V149" s="6"/>
      <c r="W149" s="19"/>
      <c r="X149" s="19"/>
      <c r="Y149" s="19"/>
      <c r="Z149" s="19"/>
      <c r="AA149" s="19"/>
      <c r="AB149" s="19"/>
      <c r="AC149" s="19"/>
      <c r="AD149" s="1"/>
      <c r="AE149" s="1"/>
    </row>
    <row r="150" spans="1:31" ht="12">
      <c r="A150" s="1">
        <v>143</v>
      </c>
      <c r="B150" s="2" t="s">
        <v>330</v>
      </c>
      <c r="C150" s="20">
        <f>E150+F150</f>
        <v>60</v>
      </c>
      <c r="D150" s="17">
        <f>SUM(H150+J150+L150+N150+P150+R150+T150)</f>
        <v>4</v>
      </c>
      <c r="E150" s="1">
        <f>SUM(G150+I150+K150+M150+O150+Q150+S150)+SUM(U150:AC150)</f>
        <v>60</v>
      </c>
      <c r="F150" s="121">
        <v>0</v>
      </c>
      <c r="G150" s="115">
        <v>0</v>
      </c>
      <c r="H150" s="116">
        <v>0</v>
      </c>
      <c r="I150" s="117">
        <v>0</v>
      </c>
      <c r="J150" s="118">
        <v>0</v>
      </c>
      <c r="K150" s="14">
        <v>60</v>
      </c>
      <c r="L150" s="15">
        <v>4</v>
      </c>
      <c r="M150" s="16"/>
      <c r="N150" s="17"/>
      <c r="O150" s="18"/>
      <c r="P150" s="15"/>
      <c r="Q150" s="16"/>
      <c r="R150" s="17"/>
      <c r="S150" s="18"/>
      <c r="T150" s="18"/>
      <c r="U150" s="6"/>
      <c r="V150" s="6"/>
      <c r="W150" s="19"/>
      <c r="X150" s="19"/>
      <c r="Y150" s="19"/>
      <c r="Z150" s="19"/>
      <c r="AA150" s="19"/>
      <c r="AB150" s="19"/>
      <c r="AC150" s="19"/>
      <c r="AD150" s="1"/>
      <c r="AE150" s="1"/>
    </row>
    <row r="151" spans="1:31" ht="12">
      <c r="A151" s="1">
        <v>144</v>
      </c>
      <c r="B151" s="2" t="s">
        <v>332</v>
      </c>
      <c r="C151" s="20">
        <f>E151+F151</f>
        <v>60</v>
      </c>
      <c r="D151" s="17">
        <f>SUM(H151+J151+L151+N151+P151+R151+T151)</f>
        <v>3</v>
      </c>
      <c r="E151" s="1">
        <f>SUM(G151+I151+K151+M151+O151+Q151+S151)+SUM(U151:AC151)</f>
        <v>60</v>
      </c>
      <c r="F151" s="121">
        <v>0</v>
      </c>
      <c r="G151" s="115">
        <v>0</v>
      </c>
      <c r="H151" s="116">
        <v>0</v>
      </c>
      <c r="I151" s="117">
        <v>0</v>
      </c>
      <c r="J151" s="118">
        <v>0</v>
      </c>
      <c r="K151" s="14">
        <v>60</v>
      </c>
      <c r="L151" s="15">
        <v>3</v>
      </c>
      <c r="M151" s="16"/>
      <c r="N151" s="17"/>
      <c r="O151" s="18"/>
      <c r="P151" s="15"/>
      <c r="Q151" s="16"/>
      <c r="R151" s="17"/>
      <c r="S151" s="18"/>
      <c r="T151" s="18"/>
      <c r="U151" s="6"/>
      <c r="V151" s="6"/>
      <c r="W151" s="19"/>
      <c r="X151" s="19"/>
      <c r="Y151" s="19"/>
      <c r="Z151" s="19"/>
      <c r="AA151" s="19"/>
      <c r="AB151" s="19"/>
      <c r="AC151" s="19"/>
      <c r="AD151" s="1"/>
      <c r="AE151" s="1"/>
    </row>
    <row r="152" spans="1:31" ht="12">
      <c r="A152" s="1">
        <v>145</v>
      </c>
      <c r="B152" s="119" t="s">
        <v>145</v>
      </c>
      <c r="C152" s="20">
        <f>E152+F152</f>
        <v>60</v>
      </c>
      <c r="D152" s="17">
        <f>SUM(H152+J152+L152+N152+P152+R152+T152)</f>
        <v>0</v>
      </c>
      <c r="E152" s="120">
        <f>SUM(G152+I152+K152+M152+O152+Q152+S152)+SUM(U152:AC152)</f>
        <v>0</v>
      </c>
      <c r="F152" s="17">
        <v>60</v>
      </c>
      <c r="G152" s="115">
        <v>0</v>
      </c>
      <c r="H152" s="116">
        <v>0</v>
      </c>
      <c r="I152" s="117">
        <v>0</v>
      </c>
      <c r="J152" s="118">
        <v>0</v>
      </c>
      <c r="K152" s="115">
        <v>0</v>
      </c>
      <c r="L152" s="116">
        <v>0</v>
      </c>
      <c r="M152" s="16"/>
      <c r="N152" s="17"/>
      <c r="O152" s="18"/>
      <c r="P152" s="15"/>
      <c r="Q152" s="16"/>
      <c r="R152" s="17"/>
      <c r="S152" s="18"/>
      <c r="T152" s="18"/>
      <c r="U152" s="6"/>
      <c r="V152" s="6"/>
      <c r="W152" s="19"/>
      <c r="X152" s="19"/>
      <c r="Y152" s="19"/>
      <c r="Z152" s="19"/>
      <c r="AA152" s="19"/>
      <c r="AB152" s="19"/>
      <c r="AC152" s="19"/>
      <c r="AD152" s="1"/>
      <c r="AE152" s="1"/>
    </row>
    <row r="153" spans="1:31" ht="12">
      <c r="A153" s="1">
        <v>146</v>
      </c>
      <c r="B153" s="119" t="s">
        <v>147</v>
      </c>
      <c r="C153" s="20">
        <f>E153+F153</f>
        <v>60</v>
      </c>
      <c r="D153" s="17">
        <f>SUM(H153+J153+L153+N153+P153+R153+T153)</f>
        <v>0</v>
      </c>
      <c r="E153" s="120">
        <f>SUM(G153+I153+K153+M153+O153+Q153+S153)+SUM(U153:AC153)</f>
        <v>0</v>
      </c>
      <c r="F153" s="1">
        <v>60</v>
      </c>
      <c r="G153" s="115">
        <v>0</v>
      </c>
      <c r="H153" s="116">
        <v>0</v>
      </c>
      <c r="I153" s="117">
        <v>0</v>
      </c>
      <c r="J153" s="118">
        <v>0</v>
      </c>
      <c r="K153" s="115">
        <v>0</v>
      </c>
      <c r="L153" s="116">
        <v>0</v>
      </c>
      <c r="M153" s="16"/>
      <c r="N153" s="17"/>
      <c r="O153" s="18"/>
      <c r="P153" s="15"/>
      <c r="Q153" s="16"/>
      <c r="R153" s="17"/>
      <c r="S153" s="18"/>
      <c r="T153" s="18"/>
      <c r="U153" s="6"/>
      <c r="V153" s="6"/>
      <c r="W153" s="19"/>
      <c r="X153" s="19"/>
      <c r="Y153" s="19"/>
      <c r="Z153" s="19"/>
      <c r="AA153" s="19"/>
      <c r="AB153" s="19"/>
      <c r="AC153" s="19"/>
      <c r="AD153" s="1"/>
      <c r="AE153" s="1"/>
    </row>
    <row r="154" spans="1:31" ht="12">
      <c r="A154" s="1">
        <v>147</v>
      </c>
      <c r="B154" s="119" t="s">
        <v>148</v>
      </c>
      <c r="C154" s="20">
        <f>E154+F154</f>
        <v>60</v>
      </c>
      <c r="D154" s="17">
        <f>SUM(H154+J154+L154+N154+P154+R154+T154)</f>
        <v>0</v>
      </c>
      <c r="E154" s="120">
        <f>SUM(G154+I154+K154+M154+O154+Q154+S154)+SUM(U154:AC154)</f>
        <v>0</v>
      </c>
      <c r="F154" s="1">
        <v>60</v>
      </c>
      <c r="G154" s="115">
        <v>0</v>
      </c>
      <c r="H154" s="116">
        <v>0</v>
      </c>
      <c r="I154" s="117">
        <v>0</v>
      </c>
      <c r="J154" s="118">
        <v>0</v>
      </c>
      <c r="K154" s="115">
        <v>0</v>
      </c>
      <c r="L154" s="116">
        <v>0</v>
      </c>
      <c r="M154" s="16"/>
      <c r="N154" s="17"/>
      <c r="O154" s="18"/>
      <c r="P154" s="15"/>
      <c r="Q154" s="16"/>
      <c r="R154" s="17"/>
      <c r="S154" s="18"/>
      <c r="T154" s="18"/>
      <c r="U154" s="6"/>
      <c r="V154" s="6"/>
      <c r="W154" s="19"/>
      <c r="X154" s="19"/>
      <c r="Y154" s="19"/>
      <c r="Z154" s="19"/>
      <c r="AA154" s="19"/>
      <c r="AB154" s="19"/>
      <c r="AC154" s="19"/>
      <c r="AD154" s="1"/>
      <c r="AE154" s="1"/>
    </row>
    <row r="155" spans="1:31" ht="12">
      <c r="A155" s="1">
        <v>148</v>
      </c>
      <c r="B155" s="119" t="s">
        <v>149</v>
      </c>
      <c r="C155" s="20">
        <f>E155+F155</f>
        <v>60</v>
      </c>
      <c r="D155" s="17">
        <f>SUM(H155+J155+L155+N155+P155+R155+T155)</f>
        <v>0</v>
      </c>
      <c r="E155" s="120">
        <f>SUM(G155+I155+K155+M155+O155+Q155+S155)+SUM(U155:AC155)</f>
        <v>0</v>
      </c>
      <c r="F155" s="17">
        <v>60</v>
      </c>
      <c r="G155" s="115">
        <v>0</v>
      </c>
      <c r="H155" s="116">
        <v>0</v>
      </c>
      <c r="I155" s="117">
        <v>0</v>
      </c>
      <c r="J155" s="118">
        <v>0</v>
      </c>
      <c r="K155" s="115">
        <v>0</v>
      </c>
      <c r="L155" s="116">
        <v>0</v>
      </c>
      <c r="M155" s="16"/>
      <c r="N155" s="17"/>
      <c r="O155" s="18"/>
      <c r="P155" s="15"/>
      <c r="Q155" s="16"/>
      <c r="R155" s="17"/>
      <c r="S155" s="18"/>
      <c r="T155" s="18"/>
      <c r="U155" s="6"/>
      <c r="V155" s="6"/>
      <c r="W155" s="19"/>
      <c r="X155" s="19"/>
      <c r="Y155" s="19"/>
      <c r="Z155" s="19"/>
      <c r="AA155" s="19"/>
      <c r="AB155" s="19"/>
      <c r="AC155" s="19"/>
      <c r="AD155" s="1"/>
      <c r="AE155" s="1"/>
    </row>
    <row r="156" spans="1:31" ht="12">
      <c r="A156" s="1">
        <v>149</v>
      </c>
      <c r="B156" s="119" t="s">
        <v>150</v>
      </c>
      <c r="C156" s="20">
        <f>E156+F156</f>
        <v>60</v>
      </c>
      <c r="D156" s="17">
        <f>SUM(H156+J156+L156+N156+P156+R156+T156)</f>
        <v>0</v>
      </c>
      <c r="E156" s="120">
        <f>SUM(G156+I156+K156+M156+O156+Q156+S156)+SUM(U156:AC156)</f>
        <v>0</v>
      </c>
      <c r="F156" s="17">
        <v>60</v>
      </c>
      <c r="G156" s="115">
        <v>0</v>
      </c>
      <c r="H156" s="116">
        <v>0</v>
      </c>
      <c r="I156" s="117">
        <v>0</v>
      </c>
      <c r="J156" s="118">
        <v>0</v>
      </c>
      <c r="K156" s="115">
        <v>0</v>
      </c>
      <c r="L156" s="116">
        <v>0</v>
      </c>
      <c r="M156" s="16"/>
      <c r="N156" s="17"/>
      <c r="O156" s="18"/>
      <c r="P156" s="15"/>
      <c r="Q156" s="16"/>
      <c r="R156" s="17"/>
      <c r="S156" s="18"/>
      <c r="T156" s="18"/>
      <c r="U156" s="6"/>
      <c r="V156" s="6"/>
      <c r="W156" s="19"/>
      <c r="X156" s="19"/>
      <c r="Y156" s="19"/>
      <c r="Z156" s="19"/>
      <c r="AA156" s="19"/>
      <c r="AB156" s="19"/>
      <c r="AC156" s="19"/>
      <c r="AD156" s="1"/>
      <c r="AE156" s="1"/>
    </row>
    <row r="157" spans="1:31" ht="12">
      <c r="A157" s="1">
        <v>150</v>
      </c>
      <c r="B157" s="119" t="s">
        <v>152</v>
      </c>
      <c r="C157" s="20">
        <f>E157+F157</f>
        <v>60</v>
      </c>
      <c r="D157" s="17">
        <f>SUM(H157+J157+L157+N157+P157+R157+T157)</f>
        <v>0</v>
      </c>
      <c r="E157" s="120">
        <f>SUM(G157+I157+K157+M157+O157+Q157+S157)+SUM(U157:AC157)</f>
        <v>0</v>
      </c>
      <c r="F157" s="17">
        <v>60</v>
      </c>
      <c r="G157" s="115">
        <v>0</v>
      </c>
      <c r="H157" s="116">
        <v>0</v>
      </c>
      <c r="I157" s="117">
        <v>0</v>
      </c>
      <c r="J157" s="118">
        <v>0</v>
      </c>
      <c r="K157" s="115">
        <v>0</v>
      </c>
      <c r="L157" s="116">
        <v>0</v>
      </c>
      <c r="M157" s="16"/>
      <c r="N157" s="17"/>
      <c r="O157" s="18"/>
      <c r="P157" s="15"/>
      <c r="Q157" s="16"/>
      <c r="R157" s="17"/>
      <c r="S157" s="18"/>
      <c r="T157" s="18"/>
      <c r="U157" s="6"/>
      <c r="V157" s="6"/>
      <c r="W157" s="19"/>
      <c r="X157" s="19"/>
      <c r="Y157" s="19"/>
      <c r="Z157" s="19"/>
      <c r="AA157" s="19"/>
      <c r="AB157" s="19"/>
      <c r="AC157" s="19"/>
      <c r="AD157" s="1"/>
      <c r="AE157" s="1"/>
    </row>
    <row r="158" spans="1:31" ht="12">
      <c r="A158" s="1">
        <v>151</v>
      </c>
      <c r="B158" s="119" t="s">
        <v>154</v>
      </c>
      <c r="C158" s="20">
        <f>E158+F158</f>
        <v>60</v>
      </c>
      <c r="D158" s="17">
        <f>SUM(H158+J158+L158+N158+P158+R158+T158)</f>
        <v>0</v>
      </c>
      <c r="E158" s="120">
        <f>SUM(G158+I158+K158+M158+O158+Q158+S158)+SUM(U158:AC158)</f>
        <v>0</v>
      </c>
      <c r="F158" s="17">
        <v>60</v>
      </c>
      <c r="G158" s="115">
        <v>0</v>
      </c>
      <c r="H158" s="116">
        <v>0</v>
      </c>
      <c r="I158" s="117">
        <v>0</v>
      </c>
      <c r="J158" s="118">
        <v>0</v>
      </c>
      <c r="K158" s="115">
        <v>0</v>
      </c>
      <c r="L158" s="116">
        <v>0</v>
      </c>
      <c r="M158" s="16"/>
      <c r="N158" s="17"/>
      <c r="O158" s="18"/>
      <c r="P158" s="15"/>
      <c r="Q158" s="16"/>
      <c r="R158" s="17"/>
      <c r="S158" s="18"/>
      <c r="T158" s="18"/>
      <c r="U158" s="6"/>
      <c r="V158" s="6"/>
      <c r="W158" s="19"/>
      <c r="X158" s="19"/>
      <c r="Y158" s="19"/>
      <c r="Z158" s="19"/>
      <c r="AA158" s="19"/>
      <c r="AB158" s="19"/>
      <c r="AC158" s="19"/>
      <c r="AD158" s="1"/>
      <c r="AE158" s="1"/>
    </row>
    <row r="159" spans="1:31" ht="12">
      <c r="A159" s="1">
        <v>152</v>
      </c>
      <c r="B159" s="2" t="s">
        <v>314</v>
      </c>
      <c r="C159" s="20">
        <f>E159+F159</f>
        <v>55</v>
      </c>
      <c r="D159" s="17">
        <f>SUM(H159+J159+L159+N159+P159+R159+T159)</f>
        <v>0</v>
      </c>
      <c r="E159" s="1">
        <f>SUM(G159+I159+K159+M159+O159+Q159+S159)+SUM(U159:AC159)</f>
        <v>55</v>
      </c>
      <c r="F159" s="118">
        <v>0</v>
      </c>
      <c r="G159" s="115">
        <v>0</v>
      </c>
      <c r="H159" s="116">
        <v>0</v>
      </c>
      <c r="I159" s="117">
        <v>0</v>
      </c>
      <c r="J159" s="118">
        <v>0</v>
      </c>
      <c r="K159" s="14">
        <v>40</v>
      </c>
      <c r="L159" s="15">
        <v>0</v>
      </c>
      <c r="M159" s="16"/>
      <c r="N159" s="17"/>
      <c r="O159" s="18"/>
      <c r="P159" s="15"/>
      <c r="Q159" s="16"/>
      <c r="R159" s="17"/>
      <c r="S159" s="18"/>
      <c r="T159" s="18"/>
      <c r="U159" s="6"/>
      <c r="V159" s="6"/>
      <c r="W159" s="19"/>
      <c r="X159" s="19">
        <v>15</v>
      </c>
      <c r="Y159" s="19"/>
      <c r="Z159" s="19"/>
      <c r="AA159" s="19"/>
      <c r="AB159" s="19"/>
      <c r="AC159" s="19"/>
      <c r="AD159" s="1"/>
      <c r="AE159" s="1"/>
    </row>
    <row r="160" spans="1:31" ht="12">
      <c r="A160" s="1">
        <v>153</v>
      </c>
      <c r="B160" s="2" t="s">
        <v>181</v>
      </c>
      <c r="C160" s="20">
        <f>E160+F160</f>
        <v>50</v>
      </c>
      <c r="D160" s="17">
        <f>SUM(H160+J160+L160+N160+P160+R160+T160)</f>
        <v>2</v>
      </c>
      <c r="E160" s="1">
        <f>SUM(G160+I160+K160+M160+O160+Q160+S160)+SUM(U160:AC160)</f>
        <v>25</v>
      </c>
      <c r="F160" s="17">
        <v>25</v>
      </c>
      <c r="G160" s="115">
        <v>0</v>
      </c>
      <c r="H160" s="116">
        <v>0</v>
      </c>
      <c r="I160" s="117">
        <v>0</v>
      </c>
      <c r="J160" s="118">
        <v>0</v>
      </c>
      <c r="K160" s="14">
        <v>25</v>
      </c>
      <c r="L160" s="15">
        <v>2</v>
      </c>
      <c r="M160" s="16"/>
      <c r="N160" s="17"/>
      <c r="O160" s="18"/>
      <c r="P160" s="15"/>
      <c r="Q160" s="16"/>
      <c r="R160" s="17"/>
      <c r="S160" s="18"/>
      <c r="T160" s="18"/>
      <c r="U160" s="6"/>
      <c r="V160" s="6"/>
      <c r="W160" s="19"/>
      <c r="X160" s="19"/>
      <c r="Y160" s="19"/>
      <c r="Z160" s="19"/>
      <c r="AA160" s="19"/>
      <c r="AB160" s="19"/>
      <c r="AC160" s="19"/>
      <c r="AD160" s="1"/>
      <c r="AE160" s="1"/>
    </row>
    <row r="161" spans="1:31" ht="12">
      <c r="A161" s="1">
        <v>154</v>
      </c>
      <c r="B161" s="2" t="s">
        <v>187</v>
      </c>
      <c r="C161" s="20">
        <f>E161+F161</f>
        <v>50</v>
      </c>
      <c r="D161" s="17">
        <f>SUM(H161+J161+L161+N161+P161+R161+T161)</f>
        <v>1</v>
      </c>
      <c r="E161" s="1">
        <f>SUM(G161+I161+K161+M161+O161+Q161+S161)+SUM(U161:AC161)</f>
        <v>25</v>
      </c>
      <c r="F161" s="17">
        <v>25</v>
      </c>
      <c r="G161" s="115">
        <v>0</v>
      </c>
      <c r="H161" s="116">
        <v>0</v>
      </c>
      <c r="I161" s="39">
        <v>25</v>
      </c>
      <c r="J161" s="38">
        <v>1</v>
      </c>
      <c r="K161" s="115">
        <v>0</v>
      </c>
      <c r="L161" s="116">
        <v>0</v>
      </c>
      <c r="M161" s="16"/>
      <c r="N161" s="17"/>
      <c r="O161" s="18"/>
      <c r="P161" s="15"/>
      <c r="Q161" s="16"/>
      <c r="R161" s="17"/>
      <c r="S161" s="18"/>
      <c r="T161" s="18"/>
      <c r="U161" s="6"/>
      <c r="V161" s="6"/>
      <c r="W161" s="19"/>
      <c r="X161" s="19"/>
      <c r="Y161" s="19"/>
      <c r="Z161" s="19"/>
      <c r="AA161" s="19"/>
      <c r="AB161" s="19"/>
      <c r="AC161" s="19"/>
      <c r="AD161" s="1"/>
      <c r="AE161" s="1"/>
    </row>
    <row r="162" spans="1:31" ht="12">
      <c r="A162" s="1">
        <v>155</v>
      </c>
      <c r="B162" s="2" t="s">
        <v>318</v>
      </c>
      <c r="C162" s="20">
        <f>E162+F162</f>
        <v>50</v>
      </c>
      <c r="D162" s="17">
        <f>SUM(H162+J162+L162+N162+P162+R162+T162)</f>
        <v>0</v>
      </c>
      <c r="E162" s="1">
        <f>SUM(G162+I162+K162+M162+O162+Q162+S162)+SUM(U162:AC162)</f>
        <v>50</v>
      </c>
      <c r="F162" s="118">
        <v>0</v>
      </c>
      <c r="G162" s="115">
        <v>0</v>
      </c>
      <c r="H162" s="116">
        <v>0</v>
      </c>
      <c r="I162" s="117">
        <v>0</v>
      </c>
      <c r="J162" s="118">
        <v>0</v>
      </c>
      <c r="K162" s="115">
        <v>0</v>
      </c>
      <c r="L162" s="116">
        <v>0</v>
      </c>
      <c r="M162" s="16"/>
      <c r="N162" s="17"/>
      <c r="O162" s="18"/>
      <c r="P162" s="15"/>
      <c r="Q162" s="16"/>
      <c r="R162" s="17"/>
      <c r="S162" s="18"/>
      <c r="T162" s="18"/>
      <c r="U162" s="6"/>
      <c r="V162" s="6"/>
      <c r="W162" s="19"/>
      <c r="X162" s="19"/>
      <c r="Y162" s="19"/>
      <c r="Z162" s="19"/>
      <c r="AA162" s="19"/>
      <c r="AB162" s="19"/>
      <c r="AC162" s="19">
        <v>50</v>
      </c>
      <c r="AD162" s="1"/>
      <c r="AE162" s="1"/>
    </row>
    <row r="163" spans="1:31" ht="12">
      <c r="A163" s="1">
        <v>156</v>
      </c>
      <c r="B163" s="2" t="s">
        <v>319</v>
      </c>
      <c r="C163" s="20">
        <f>E163+F163</f>
        <v>50</v>
      </c>
      <c r="D163" s="17">
        <f>SUM(H163+J163+L163+N163+P163+R163+T163)</f>
        <v>0</v>
      </c>
      <c r="E163" s="1">
        <f>SUM(G163+I163+K163+M163+O163+Q163+S163)+SUM(U163:AC163)</f>
        <v>50</v>
      </c>
      <c r="F163" s="118">
        <v>0</v>
      </c>
      <c r="G163" s="115">
        <v>0</v>
      </c>
      <c r="H163" s="116">
        <v>0</v>
      </c>
      <c r="I163" s="117">
        <v>0</v>
      </c>
      <c r="J163" s="118">
        <v>0</v>
      </c>
      <c r="K163" s="115">
        <v>0</v>
      </c>
      <c r="L163" s="116">
        <v>0</v>
      </c>
      <c r="M163" s="16"/>
      <c r="N163" s="17"/>
      <c r="O163" s="18"/>
      <c r="P163" s="15"/>
      <c r="Q163" s="16"/>
      <c r="R163" s="17"/>
      <c r="S163" s="18"/>
      <c r="T163" s="18"/>
      <c r="U163" s="6"/>
      <c r="V163" s="6"/>
      <c r="W163" s="19"/>
      <c r="X163" s="19"/>
      <c r="Y163" s="19"/>
      <c r="Z163" s="19"/>
      <c r="AA163" s="19"/>
      <c r="AB163" s="19"/>
      <c r="AC163" s="19">
        <v>50</v>
      </c>
      <c r="AD163" s="1"/>
      <c r="AE163" s="1"/>
    </row>
    <row r="164" spans="1:31" ht="12">
      <c r="A164" s="1">
        <v>157</v>
      </c>
      <c r="B164" s="2" t="s">
        <v>320</v>
      </c>
      <c r="C164" s="20">
        <f>E164+F164</f>
        <v>50</v>
      </c>
      <c r="D164" s="17">
        <f>SUM(H164+J164+L164+N164+P164+R164+T164)</f>
        <v>0</v>
      </c>
      <c r="E164" s="1">
        <f>SUM(G164+I164+K164+M164+O164+Q164+S164)+SUM(U164:AC164)</f>
        <v>50</v>
      </c>
      <c r="F164" s="118">
        <v>0</v>
      </c>
      <c r="G164" s="115">
        <v>0</v>
      </c>
      <c r="H164" s="116">
        <v>0</v>
      </c>
      <c r="I164" s="117">
        <v>0</v>
      </c>
      <c r="J164" s="118">
        <v>0</v>
      </c>
      <c r="K164" s="115">
        <v>0</v>
      </c>
      <c r="L164" s="116">
        <v>0</v>
      </c>
      <c r="M164" s="16"/>
      <c r="N164" s="17"/>
      <c r="O164" s="18"/>
      <c r="P164" s="15"/>
      <c r="Q164" s="16"/>
      <c r="R164" s="17"/>
      <c r="S164" s="18"/>
      <c r="T164" s="18"/>
      <c r="U164" s="6"/>
      <c r="V164" s="6"/>
      <c r="W164" s="19"/>
      <c r="X164" s="19"/>
      <c r="Y164" s="19"/>
      <c r="Z164" s="19"/>
      <c r="AA164" s="19"/>
      <c r="AB164" s="19"/>
      <c r="AC164" s="19">
        <v>50</v>
      </c>
      <c r="AD164" s="1"/>
      <c r="AE164" s="1"/>
    </row>
    <row r="165" spans="1:31" ht="12">
      <c r="A165" s="1">
        <v>158</v>
      </c>
      <c r="B165" s="2" t="s">
        <v>321</v>
      </c>
      <c r="C165" s="20">
        <f>E165+F165</f>
        <v>50</v>
      </c>
      <c r="D165" s="17">
        <f>SUM(H165+J165+L165+N165+P165+R165+T165)</f>
        <v>0</v>
      </c>
      <c r="E165" s="1">
        <f>SUM(G165+I165+K165+M165+O165+Q165+S165)+SUM(U165:AC165)</f>
        <v>50</v>
      </c>
      <c r="F165" s="121">
        <v>0</v>
      </c>
      <c r="G165" s="115">
        <v>0</v>
      </c>
      <c r="H165" s="116">
        <v>0</v>
      </c>
      <c r="I165" s="117">
        <v>0</v>
      </c>
      <c r="J165" s="118">
        <v>0</v>
      </c>
      <c r="K165" s="115">
        <v>0</v>
      </c>
      <c r="L165" s="116">
        <v>0</v>
      </c>
      <c r="M165" s="16"/>
      <c r="N165" s="17"/>
      <c r="O165" s="18"/>
      <c r="P165" s="15"/>
      <c r="Q165" s="16"/>
      <c r="R165" s="17"/>
      <c r="S165" s="18"/>
      <c r="T165" s="18"/>
      <c r="U165" s="6"/>
      <c r="V165" s="6"/>
      <c r="W165" s="19"/>
      <c r="X165" s="19"/>
      <c r="Y165" s="19"/>
      <c r="Z165" s="19"/>
      <c r="AA165" s="19"/>
      <c r="AB165" s="19"/>
      <c r="AC165" s="19">
        <v>50</v>
      </c>
      <c r="AD165" s="1"/>
      <c r="AE165" s="1"/>
    </row>
    <row r="166" spans="1:31" ht="12">
      <c r="A166" s="1">
        <v>159</v>
      </c>
      <c r="B166" s="2" t="s">
        <v>322</v>
      </c>
      <c r="C166" s="20">
        <f>E166+F166</f>
        <v>50</v>
      </c>
      <c r="D166" s="17">
        <f>SUM(H166+J166+L166+N166+P166+R166+T166)</f>
        <v>0</v>
      </c>
      <c r="E166" s="1">
        <f>SUM(G166+I166+K166+M166+O166+Q166+S166)+SUM(U166:AC166)</f>
        <v>50</v>
      </c>
      <c r="F166" s="121">
        <v>0</v>
      </c>
      <c r="G166" s="115">
        <v>0</v>
      </c>
      <c r="H166" s="116">
        <v>0</v>
      </c>
      <c r="I166" s="117">
        <v>0</v>
      </c>
      <c r="J166" s="118">
        <v>0</v>
      </c>
      <c r="K166" s="115">
        <v>0</v>
      </c>
      <c r="L166" s="116">
        <v>0</v>
      </c>
      <c r="M166" s="16"/>
      <c r="N166" s="17"/>
      <c r="O166" s="18"/>
      <c r="P166" s="15"/>
      <c r="Q166" s="16"/>
      <c r="R166" s="17"/>
      <c r="S166" s="18"/>
      <c r="T166" s="18"/>
      <c r="U166" s="6"/>
      <c r="V166" s="6"/>
      <c r="W166" s="19"/>
      <c r="X166" s="19"/>
      <c r="Y166" s="19"/>
      <c r="Z166" s="19"/>
      <c r="AA166" s="19"/>
      <c r="AB166" s="19"/>
      <c r="AC166" s="19">
        <v>50</v>
      </c>
      <c r="AD166" s="1"/>
      <c r="AE166" s="1"/>
    </row>
    <row r="167" spans="1:31" ht="12">
      <c r="A167" s="1">
        <v>160</v>
      </c>
      <c r="B167" s="2" t="s">
        <v>323</v>
      </c>
      <c r="C167" s="20">
        <f>E167+F167</f>
        <v>50</v>
      </c>
      <c r="D167" s="17">
        <f>SUM(H167+J167+L167+N167+P167+R167+T167)</f>
        <v>0</v>
      </c>
      <c r="E167" s="1">
        <f>SUM(G167+I167+K167+M167+O167+Q167+S167)+SUM(U167:AC167)</f>
        <v>50</v>
      </c>
      <c r="F167" s="121">
        <v>0</v>
      </c>
      <c r="G167" s="115">
        <v>0</v>
      </c>
      <c r="H167" s="116">
        <v>0</v>
      </c>
      <c r="I167" s="117">
        <v>0</v>
      </c>
      <c r="J167" s="118">
        <v>0</v>
      </c>
      <c r="K167" s="115">
        <v>0</v>
      </c>
      <c r="L167" s="116">
        <v>0</v>
      </c>
      <c r="M167" s="16"/>
      <c r="N167" s="17"/>
      <c r="O167" s="18"/>
      <c r="P167" s="15"/>
      <c r="Q167" s="16"/>
      <c r="R167" s="17"/>
      <c r="S167" s="18"/>
      <c r="T167" s="18"/>
      <c r="U167" s="6"/>
      <c r="V167" s="6"/>
      <c r="W167" s="19"/>
      <c r="X167" s="19"/>
      <c r="Y167" s="19"/>
      <c r="Z167" s="19"/>
      <c r="AA167" s="19"/>
      <c r="AB167" s="19"/>
      <c r="AC167" s="19">
        <v>50</v>
      </c>
      <c r="AD167" s="1"/>
      <c r="AE167" s="1"/>
    </row>
    <row r="168" spans="1:31" ht="12">
      <c r="A168" s="1">
        <v>161</v>
      </c>
      <c r="B168" s="2" t="s">
        <v>324</v>
      </c>
      <c r="C168" s="20">
        <f>E168+F168</f>
        <v>50</v>
      </c>
      <c r="D168" s="17">
        <f>SUM(H168+J168+L168+N168+P168+R168+T168)</f>
        <v>0</v>
      </c>
      <c r="E168" s="1">
        <f>SUM(G168+I168+K168+M168+O168+Q168+S168)+SUM(U168:AC168)</f>
        <v>50</v>
      </c>
      <c r="F168" s="121">
        <v>0</v>
      </c>
      <c r="G168" s="115">
        <v>0</v>
      </c>
      <c r="H168" s="116">
        <v>0</v>
      </c>
      <c r="I168" s="117">
        <v>0</v>
      </c>
      <c r="J168" s="118">
        <v>0</v>
      </c>
      <c r="K168" s="115">
        <v>0</v>
      </c>
      <c r="L168" s="116">
        <v>0</v>
      </c>
      <c r="M168" s="16"/>
      <c r="N168" s="17"/>
      <c r="O168" s="18"/>
      <c r="P168" s="15"/>
      <c r="Q168" s="16"/>
      <c r="R168" s="17"/>
      <c r="S168" s="18"/>
      <c r="T168" s="18"/>
      <c r="U168" s="6"/>
      <c r="V168" s="6"/>
      <c r="W168" s="19"/>
      <c r="X168" s="19"/>
      <c r="Y168" s="19"/>
      <c r="Z168" s="19"/>
      <c r="AA168" s="19"/>
      <c r="AB168" s="19"/>
      <c r="AC168" s="19">
        <v>50</v>
      </c>
      <c r="AD168" s="1"/>
      <c r="AE168" s="1"/>
    </row>
    <row r="169" spans="1:31" ht="12">
      <c r="A169" s="1">
        <v>162</v>
      </c>
      <c r="B169" s="2" t="s">
        <v>325</v>
      </c>
      <c r="C169" s="20">
        <f>E169+F169</f>
        <v>50</v>
      </c>
      <c r="D169" s="17">
        <f>SUM(H169+J169+L169+N169+P169+R169+T169)</f>
        <v>0</v>
      </c>
      <c r="E169" s="1">
        <f>SUM(G169+I169+K169+M169+O169+Q169+S169)+SUM(U169:AC169)</f>
        <v>50</v>
      </c>
      <c r="F169" s="121">
        <v>0</v>
      </c>
      <c r="G169" s="115">
        <v>0</v>
      </c>
      <c r="H169" s="116">
        <v>0</v>
      </c>
      <c r="I169" s="117">
        <v>0</v>
      </c>
      <c r="J169" s="118">
        <v>0</v>
      </c>
      <c r="K169" s="115">
        <v>0</v>
      </c>
      <c r="L169" s="116">
        <v>0</v>
      </c>
      <c r="M169" s="16"/>
      <c r="N169" s="17"/>
      <c r="O169" s="18"/>
      <c r="P169" s="15"/>
      <c r="Q169" s="16"/>
      <c r="R169" s="17"/>
      <c r="S169" s="18"/>
      <c r="T169" s="18"/>
      <c r="U169" s="6"/>
      <c r="V169" s="6"/>
      <c r="W169" s="19"/>
      <c r="X169" s="19"/>
      <c r="Y169" s="19"/>
      <c r="Z169" s="19"/>
      <c r="AA169" s="19"/>
      <c r="AB169" s="19"/>
      <c r="AC169" s="19">
        <v>50</v>
      </c>
      <c r="AD169" s="1"/>
      <c r="AE169" s="1"/>
    </row>
    <row r="170" spans="1:31" ht="12">
      <c r="A170" s="1">
        <v>163</v>
      </c>
      <c r="B170" s="2" t="s">
        <v>326</v>
      </c>
      <c r="C170" s="20">
        <f>E170+F170</f>
        <v>50</v>
      </c>
      <c r="D170" s="17">
        <f>SUM(H170+J170+L170+N170+P170+R170+T170)</f>
        <v>0</v>
      </c>
      <c r="E170" s="1">
        <f>SUM(G170+I170+K170+M170+O170+Q170+S170)+SUM(U170:AC170)</f>
        <v>50</v>
      </c>
      <c r="F170" s="121">
        <v>0</v>
      </c>
      <c r="G170" s="115">
        <v>0</v>
      </c>
      <c r="H170" s="116">
        <v>0</v>
      </c>
      <c r="I170" s="117">
        <v>0</v>
      </c>
      <c r="J170" s="118">
        <v>0</v>
      </c>
      <c r="K170" s="115">
        <v>0</v>
      </c>
      <c r="L170" s="116">
        <v>0</v>
      </c>
      <c r="M170" s="16"/>
      <c r="N170" s="17"/>
      <c r="O170" s="18"/>
      <c r="P170" s="15"/>
      <c r="Q170" s="16"/>
      <c r="R170" s="17"/>
      <c r="S170" s="18"/>
      <c r="T170" s="18"/>
      <c r="U170" s="6"/>
      <c r="V170" s="6"/>
      <c r="W170" s="19"/>
      <c r="X170" s="19"/>
      <c r="Y170" s="19"/>
      <c r="Z170" s="19"/>
      <c r="AA170" s="19"/>
      <c r="AB170" s="19"/>
      <c r="AC170" s="19">
        <v>50</v>
      </c>
      <c r="AD170" s="1"/>
      <c r="AE170" s="1"/>
    </row>
    <row r="171" spans="1:31" ht="12">
      <c r="A171" s="1">
        <v>164</v>
      </c>
      <c r="B171" s="2" t="s">
        <v>439</v>
      </c>
      <c r="C171" s="20">
        <f>E171+F171</f>
        <v>50</v>
      </c>
      <c r="D171" s="17">
        <f>SUM(H171+J171+L171+N171+P171+R171+T171)</f>
        <v>0</v>
      </c>
      <c r="E171" s="1">
        <f>SUM(G171+I171+K171+M171+O171+Q171+S171)+SUM(U171:AC171)</f>
        <v>50</v>
      </c>
      <c r="F171" s="121">
        <v>0</v>
      </c>
      <c r="G171" s="115">
        <v>0</v>
      </c>
      <c r="H171" s="116">
        <v>0</v>
      </c>
      <c r="I171" s="117">
        <v>0</v>
      </c>
      <c r="J171" s="118">
        <v>0</v>
      </c>
      <c r="K171" s="115">
        <v>0</v>
      </c>
      <c r="L171" s="116">
        <v>0</v>
      </c>
      <c r="M171" s="16"/>
      <c r="N171" s="17"/>
      <c r="O171" s="18"/>
      <c r="P171" s="15"/>
      <c r="Q171" s="16"/>
      <c r="R171" s="17"/>
      <c r="S171" s="18"/>
      <c r="T171" s="18"/>
      <c r="U171" s="6"/>
      <c r="V171" s="6"/>
      <c r="W171" s="19"/>
      <c r="X171" s="19"/>
      <c r="Y171" s="19"/>
      <c r="Z171" s="19"/>
      <c r="AA171" s="19"/>
      <c r="AB171" s="19">
        <v>50</v>
      </c>
      <c r="AC171" s="19"/>
      <c r="AD171" s="1"/>
      <c r="AE171" s="1"/>
    </row>
    <row r="172" spans="1:31" ht="12">
      <c r="A172" s="1">
        <v>165</v>
      </c>
      <c r="B172" s="2" t="s">
        <v>440</v>
      </c>
      <c r="C172" s="20">
        <f>E172+F172</f>
        <v>50</v>
      </c>
      <c r="D172" s="17">
        <f>SUM(H172+J172+L172+N172+P172+R172+T172)</f>
        <v>0</v>
      </c>
      <c r="E172" s="1">
        <f>SUM(G172+I172+K172+M172+O172+Q172+S172)+SUM(U172:AC172)</f>
        <v>50</v>
      </c>
      <c r="F172" s="121">
        <v>0</v>
      </c>
      <c r="G172" s="115">
        <v>0</v>
      </c>
      <c r="H172" s="116">
        <v>0</v>
      </c>
      <c r="I172" s="117">
        <v>0</v>
      </c>
      <c r="J172" s="118">
        <v>0</v>
      </c>
      <c r="K172" s="115">
        <v>0</v>
      </c>
      <c r="L172" s="116">
        <v>0</v>
      </c>
      <c r="M172" s="16"/>
      <c r="N172" s="17"/>
      <c r="O172" s="18"/>
      <c r="P172" s="15"/>
      <c r="Q172" s="16"/>
      <c r="R172" s="17"/>
      <c r="S172" s="18"/>
      <c r="T172" s="18"/>
      <c r="U172" s="6"/>
      <c r="V172" s="6"/>
      <c r="W172" s="19"/>
      <c r="X172" s="19"/>
      <c r="Y172" s="19"/>
      <c r="Z172" s="19"/>
      <c r="AA172" s="19"/>
      <c r="AB172" s="19">
        <v>50</v>
      </c>
      <c r="AC172" s="19"/>
      <c r="AD172" s="1"/>
      <c r="AE172" s="1"/>
    </row>
    <row r="173" spans="1:31" ht="12">
      <c r="A173" s="1">
        <v>166</v>
      </c>
      <c r="B173" s="2" t="s">
        <v>441</v>
      </c>
      <c r="C173" s="20">
        <f>E173+F173</f>
        <v>50</v>
      </c>
      <c r="D173" s="17">
        <f>SUM(H173+J173+L173+N173+P173+R173+T173)</f>
        <v>0</v>
      </c>
      <c r="E173" s="1">
        <f>SUM(G173+I173+K173+M173+O173+Q173+S173)+SUM(U173:AC173)</f>
        <v>50</v>
      </c>
      <c r="F173" s="121">
        <v>0</v>
      </c>
      <c r="G173" s="115">
        <v>0</v>
      </c>
      <c r="H173" s="116">
        <v>0</v>
      </c>
      <c r="I173" s="117">
        <v>0</v>
      </c>
      <c r="J173" s="118">
        <v>0</v>
      </c>
      <c r="K173" s="115">
        <v>0</v>
      </c>
      <c r="L173" s="116">
        <v>0</v>
      </c>
      <c r="M173" s="16"/>
      <c r="N173" s="17"/>
      <c r="O173" s="18"/>
      <c r="P173" s="15"/>
      <c r="Q173" s="16"/>
      <c r="R173" s="17"/>
      <c r="S173" s="18"/>
      <c r="T173" s="18"/>
      <c r="U173" s="6"/>
      <c r="V173" s="6"/>
      <c r="W173" s="19"/>
      <c r="X173" s="19"/>
      <c r="Y173" s="19"/>
      <c r="Z173" s="19"/>
      <c r="AA173" s="19"/>
      <c r="AB173" s="19">
        <v>50</v>
      </c>
      <c r="AC173" s="19"/>
      <c r="AD173" s="1"/>
      <c r="AE173" s="1"/>
    </row>
    <row r="174" spans="1:31" ht="12">
      <c r="A174" s="1">
        <v>167</v>
      </c>
      <c r="B174" s="2" t="s">
        <v>442</v>
      </c>
      <c r="C174" s="20">
        <f>E174+F174</f>
        <v>50</v>
      </c>
      <c r="D174" s="17">
        <f>SUM(H174+J174+L174+N174+P174+R174+T174)</f>
        <v>0</v>
      </c>
      <c r="E174" s="1">
        <f>SUM(G174+I174+K174+M174+O174+Q174+S174)+SUM(U174:AC174)</f>
        <v>50</v>
      </c>
      <c r="F174" s="121">
        <v>0</v>
      </c>
      <c r="G174" s="115">
        <v>0</v>
      </c>
      <c r="H174" s="116">
        <v>0</v>
      </c>
      <c r="I174" s="117">
        <v>0</v>
      </c>
      <c r="J174" s="118">
        <v>0</v>
      </c>
      <c r="K174" s="115">
        <v>0</v>
      </c>
      <c r="L174" s="116">
        <v>0</v>
      </c>
      <c r="M174" s="16"/>
      <c r="N174" s="17"/>
      <c r="O174" s="18"/>
      <c r="P174" s="15"/>
      <c r="Q174" s="16"/>
      <c r="R174" s="17"/>
      <c r="S174" s="18"/>
      <c r="T174" s="18"/>
      <c r="U174" s="6"/>
      <c r="V174" s="6"/>
      <c r="W174" s="19"/>
      <c r="X174" s="19"/>
      <c r="Y174" s="19"/>
      <c r="Z174" s="19"/>
      <c r="AA174" s="19"/>
      <c r="AB174" s="19">
        <v>50</v>
      </c>
      <c r="AC174" s="19"/>
      <c r="AD174" s="1"/>
      <c r="AE174" s="1"/>
    </row>
    <row r="175" spans="1:31" ht="12">
      <c r="A175" s="1">
        <v>168</v>
      </c>
      <c r="B175" s="2" t="s">
        <v>423</v>
      </c>
      <c r="C175" s="20">
        <f>E175+F175</f>
        <v>50</v>
      </c>
      <c r="D175" s="17">
        <f>SUM(H175+J175+L175+N175+P175+R175+T175)</f>
        <v>0</v>
      </c>
      <c r="E175" s="1">
        <f>SUM(G175+I175+K175+M175+O175+Q175+S175)+SUM(U175:AC175)</f>
        <v>50</v>
      </c>
      <c r="F175" s="121">
        <v>0</v>
      </c>
      <c r="G175" s="115">
        <v>0</v>
      </c>
      <c r="H175" s="116">
        <v>0</v>
      </c>
      <c r="I175" s="117">
        <v>0</v>
      </c>
      <c r="J175" s="118">
        <v>0</v>
      </c>
      <c r="K175" s="115">
        <v>0</v>
      </c>
      <c r="L175" s="116">
        <v>0</v>
      </c>
      <c r="M175" s="16"/>
      <c r="N175" s="17"/>
      <c r="O175" s="18"/>
      <c r="P175" s="15"/>
      <c r="Q175" s="16"/>
      <c r="R175" s="17"/>
      <c r="S175" s="18"/>
      <c r="T175" s="18"/>
      <c r="U175" s="6"/>
      <c r="V175" s="6"/>
      <c r="W175" s="19"/>
      <c r="X175" s="19"/>
      <c r="Y175" s="19"/>
      <c r="Z175" s="19"/>
      <c r="AA175" s="19"/>
      <c r="AB175" s="19">
        <v>50</v>
      </c>
      <c r="AC175" s="19"/>
      <c r="AD175" s="1"/>
      <c r="AE175" s="1"/>
    </row>
    <row r="176" spans="1:31" ht="12">
      <c r="A176" s="1">
        <v>169</v>
      </c>
      <c r="B176" s="2" t="s">
        <v>161</v>
      </c>
      <c r="C176" s="20">
        <f>E176+F176</f>
        <v>50</v>
      </c>
      <c r="D176" s="17">
        <f>SUM(H176+J176+L176+N176+P176+R176+T176)</f>
        <v>0</v>
      </c>
      <c r="E176" s="1">
        <f>SUM(G176+I176+K176+M176+O176+Q176+S176)+SUM(U176:AC176)</f>
        <v>10</v>
      </c>
      <c r="F176" s="1">
        <v>40</v>
      </c>
      <c r="G176" s="115">
        <v>0</v>
      </c>
      <c r="H176" s="116">
        <v>0</v>
      </c>
      <c r="I176" s="117">
        <v>0</v>
      </c>
      <c r="J176" s="118">
        <v>0</v>
      </c>
      <c r="K176" s="14">
        <v>10</v>
      </c>
      <c r="L176" s="15">
        <v>0</v>
      </c>
      <c r="M176" s="16"/>
      <c r="N176" s="17"/>
      <c r="O176" s="18"/>
      <c r="P176" s="15"/>
      <c r="Q176" s="16"/>
      <c r="R176" s="17"/>
      <c r="S176" s="18"/>
      <c r="T176" s="18"/>
      <c r="U176" s="6"/>
      <c r="V176" s="6"/>
      <c r="W176" s="19"/>
      <c r="X176" s="19"/>
      <c r="Y176" s="19"/>
      <c r="Z176" s="19"/>
      <c r="AA176" s="19"/>
      <c r="AB176" s="19"/>
      <c r="AC176" s="19"/>
      <c r="AD176" s="1"/>
      <c r="AE176" s="1"/>
    </row>
    <row r="177" spans="1:31" ht="12">
      <c r="A177" s="1">
        <v>170</v>
      </c>
      <c r="B177" s="119" t="s">
        <v>158</v>
      </c>
      <c r="C177" s="20">
        <f>E177+F177</f>
        <v>40</v>
      </c>
      <c r="D177" s="17">
        <f>SUM(H177+J177+L177+N177+P177+R177+T177)</f>
        <v>0</v>
      </c>
      <c r="E177" s="120">
        <f>SUM(G177+I177+K177+M177+O177+Q177+S177)+SUM(U177:AC177)</f>
        <v>0</v>
      </c>
      <c r="F177" s="1">
        <v>40</v>
      </c>
      <c r="G177" s="115">
        <v>0</v>
      </c>
      <c r="H177" s="116">
        <v>0</v>
      </c>
      <c r="I177" s="117">
        <v>0</v>
      </c>
      <c r="J177" s="118">
        <v>0</v>
      </c>
      <c r="K177" s="115">
        <v>0</v>
      </c>
      <c r="L177" s="116">
        <v>0</v>
      </c>
      <c r="M177" s="16"/>
      <c r="N177" s="17"/>
      <c r="O177" s="18"/>
      <c r="P177" s="15"/>
      <c r="Q177" s="16"/>
      <c r="R177" s="17"/>
      <c r="S177" s="18"/>
      <c r="T177" s="18"/>
      <c r="U177" s="6"/>
      <c r="V177" s="6"/>
      <c r="W177" s="19"/>
      <c r="X177" s="19"/>
      <c r="Y177" s="19"/>
      <c r="Z177" s="19"/>
      <c r="AA177" s="19"/>
      <c r="AB177" s="19"/>
      <c r="AC177" s="19"/>
      <c r="AD177" s="1"/>
      <c r="AE177" s="1"/>
    </row>
    <row r="178" spans="1:31" ht="12">
      <c r="A178" s="1">
        <v>171</v>
      </c>
      <c r="B178" s="119" t="s">
        <v>159</v>
      </c>
      <c r="C178" s="20">
        <f>E178+F178</f>
        <v>40</v>
      </c>
      <c r="D178" s="17">
        <f>SUM(H178+J178+L178+N178+P178+R178+T178)</f>
        <v>0</v>
      </c>
      <c r="E178" s="120">
        <f>SUM(G178+I178+K178+M178+O178+Q178+S178)+SUM(U178:AC178)</f>
        <v>0</v>
      </c>
      <c r="F178" s="1">
        <v>40</v>
      </c>
      <c r="G178" s="115">
        <v>0</v>
      </c>
      <c r="H178" s="116">
        <v>0</v>
      </c>
      <c r="I178" s="117">
        <v>0</v>
      </c>
      <c r="J178" s="118">
        <v>0</v>
      </c>
      <c r="K178" s="115">
        <v>0</v>
      </c>
      <c r="L178" s="116">
        <v>0</v>
      </c>
      <c r="M178" s="16"/>
      <c r="N178" s="17"/>
      <c r="O178" s="18"/>
      <c r="P178" s="15"/>
      <c r="Q178" s="16"/>
      <c r="R178" s="17"/>
      <c r="S178" s="18"/>
      <c r="T178" s="18"/>
      <c r="U178" s="6"/>
      <c r="V178" s="6"/>
      <c r="W178" s="19"/>
      <c r="X178" s="19"/>
      <c r="Y178" s="19"/>
      <c r="Z178" s="19"/>
      <c r="AA178" s="19"/>
      <c r="AB178" s="19"/>
      <c r="AC178" s="19"/>
      <c r="AD178" s="1"/>
      <c r="AE178" s="1"/>
    </row>
    <row r="179" spans="1:31" ht="12">
      <c r="A179" s="1">
        <v>172</v>
      </c>
      <c r="B179" s="119" t="s">
        <v>160</v>
      </c>
      <c r="C179" s="20">
        <f>E179+F179</f>
        <v>40</v>
      </c>
      <c r="D179" s="17">
        <f>SUM(H179+J179+L179+N179+P179+R179+T179)</f>
        <v>0</v>
      </c>
      <c r="E179" s="120">
        <f>SUM(G179+I179+K179+M179+O179+Q179+S179)+SUM(U179:AC179)</f>
        <v>0</v>
      </c>
      <c r="F179" s="1">
        <v>40</v>
      </c>
      <c r="G179" s="115">
        <v>0</v>
      </c>
      <c r="H179" s="116">
        <v>0</v>
      </c>
      <c r="I179" s="117">
        <v>0</v>
      </c>
      <c r="J179" s="118">
        <v>0</v>
      </c>
      <c r="K179" s="115">
        <v>0</v>
      </c>
      <c r="L179" s="116">
        <v>0</v>
      </c>
      <c r="M179" s="16"/>
      <c r="N179" s="17"/>
      <c r="O179" s="18"/>
      <c r="P179" s="15"/>
      <c r="Q179" s="16"/>
      <c r="R179" s="17"/>
      <c r="S179" s="18"/>
      <c r="T179" s="18"/>
      <c r="U179" s="6"/>
      <c r="V179" s="6"/>
      <c r="W179" s="19"/>
      <c r="X179" s="19"/>
      <c r="Y179" s="19"/>
      <c r="Z179" s="19"/>
      <c r="AA179" s="19"/>
      <c r="AB179" s="19"/>
      <c r="AC179" s="19"/>
      <c r="AD179" s="1"/>
      <c r="AE179" s="1"/>
    </row>
    <row r="180" spans="1:31" ht="12">
      <c r="A180" s="1">
        <v>173</v>
      </c>
      <c r="B180" s="119" t="s">
        <v>162</v>
      </c>
      <c r="C180" s="20">
        <f>E180+F180</f>
        <v>40</v>
      </c>
      <c r="D180" s="17">
        <f>SUM(H180+J180+L180+N180+P180+R180+T180)</f>
        <v>0</v>
      </c>
      <c r="E180" s="120">
        <f>SUM(G180+I180+K180+M180+O180+Q180+S180)+SUM(U180:AC180)</f>
        <v>0</v>
      </c>
      <c r="F180" s="1">
        <v>40</v>
      </c>
      <c r="G180" s="115">
        <v>0</v>
      </c>
      <c r="H180" s="116">
        <v>0</v>
      </c>
      <c r="I180" s="117">
        <v>0</v>
      </c>
      <c r="J180" s="118">
        <v>0</v>
      </c>
      <c r="K180" s="115">
        <v>0</v>
      </c>
      <c r="L180" s="116">
        <v>0</v>
      </c>
      <c r="M180" s="16"/>
      <c r="N180" s="17"/>
      <c r="O180" s="18"/>
      <c r="P180" s="15"/>
      <c r="Q180" s="16"/>
      <c r="R180" s="17"/>
      <c r="S180" s="18"/>
      <c r="T180" s="18"/>
      <c r="U180" s="6"/>
      <c r="V180" s="6"/>
      <c r="W180" s="19"/>
      <c r="X180" s="19"/>
      <c r="Y180" s="19"/>
      <c r="Z180" s="19"/>
      <c r="AA180" s="19"/>
      <c r="AB180" s="19"/>
      <c r="AC180" s="19"/>
      <c r="AD180" s="1"/>
      <c r="AE180" s="1"/>
    </row>
    <row r="181" spans="1:31" ht="12">
      <c r="A181" s="1">
        <v>174</v>
      </c>
      <c r="B181" s="119" t="s">
        <v>163</v>
      </c>
      <c r="C181" s="20">
        <f>E181+F181</f>
        <v>40</v>
      </c>
      <c r="D181" s="17">
        <f>SUM(H181+J181+L181+N181+P181+R181+T181)</f>
        <v>0</v>
      </c>
      <c r="E181" s="120">
        <f>SUM(G181+I181+K181+M181+O181+Q181+S181)+SUM(U181:AC181)</f>
        <v>0</v>
      </c>
      <c r="F181" s="17">
        <v>40</v>
      </c>
      <c r="G181" s="115">
        <v>0</v>
      </c>
      <c r="H181" s="116">
        <v>0</v>
      </c>
      <c r="I181" s="117">
        <v>0</v>
      </c>
      <c r="J181" s="118">
        <v>0</v>
      </c>
      <c r="K181" s="115">
        <v>0</v>
      </c>
      <c r="L181" s="116">
        <v>0</v>
      </c>
      <c r="M181" s="16"/>
      <c r="N181" s="17"/>
      <c r="O181" s="18"/>
      <c r="P181" s="15"/>
      <c r="Q181" s="16"/>
      <c r="R181" s="17"/>
      <c r="S181" s="18"/>
      <c r="T181" s="18"/>
      <c r="U181" s="6"/>
      <c r="V181" s="6"/>
      <c r="W181" s="19"/>
      <c r="X181" s="19"/>
      <c r="Y181" s="19"/>
      <c r="Z181" s="19"/>
      <c r="AA181" s="19"/>
      <c r="AB181" s="19"/>
      <c r="AC181" s="19"/>
      <c r="AD181" s="1"/>
      <c r="AE181" s="1"/>
    </row>
    <row r="182" spans="1:31" ht="12">
      <c r="A182" s="1">
        <v>175</v>
      </c>
      <c r="B182" s="119" t="s">
        <v>164</v>
      </c>
      <c r="C182" s="20">
        <f>E182+F182</f>
        <v>40</v>
      </c>
      <c r="D182" s="17">
        <f>SUM(H182+J182+L182+N182+P182+R182+T182)</f>
        <v>0</v>
      </c>
      <c r="E182" s="120">
        <f>SUM(G182+I182+K182+M182+O182+Q182+S182)+SUM(U182:AC182)</f>
        <v>0</v>
      </c>
      <c r="F182" s="1">
        <v>40</v>
      </c>
      <c r="G182" s="115">
        <v>0</v>
      </c>
      <c r="H182" s="116">
        <v>0</v>
      </c>
      <c r="I182" s="117">
        <v>0</v>
      </c>
      <c r="J182" s="118">
        <v>0</v>
      </c>
      <c r="K182" s="115">
        <v>0</v>
      </c>
      <c r="L182" s="116">
        <v>0</v>
      </c>
      <c r="M182" s="16"/>
      <c r="N182" s="17"/>
      <c r="O182" s="18"/>
      <c r="P182" s="15"/>
      <c r="Q182" s="16"/>
      <c r="R182" s="17"/>
      <c r="S182" s="18"/>
      <c r="T182" s="18"/>
      <c r="U182" s="6"/>
      <c r="V182" s="6"/>
      <c r="W182" s="19"/>
      <c r="X182" s="19"/>
      <c r="Y182" s="19"/>
      <c r="Z182" s="19"/>
      <c r="AA182" s="19"/>
      <c r="AB182" s="19"/>
      <c r="AC182" s="19"/>
      <c r="AD182" s="1"/>
      <c r="AE182" s="1"/>
    </row>
    <row r="183" spans="1:31" ht="12">
      <c r="A183" s="1">
        <v>176</v>
      </c>
      <c r="B183" s="119" t="s">
        <v>165</v>
      </c>
      <c r="C183" s="20">
        <f>E183+F183</f>
        <v>40</v>
      </c>
      <c r="D183" s="17">
        <f>SUM(H183+J183+L183+N183+P183+R183+T183)</f>
        <v>0</v>
      </c>
      <c r="E183" s="120">
        <f>SUM(G183+I183+K183+M183+O183+Q183+S183)+SUM(U183:AC183)</f>
        <v>0</v>
      </c>
      <c r="F183" s="1">
        <v>40</v>
      </c>
      <c r="G183" s="115">
        <v>0</v>
      </c>
      <c r="H183" s="116">
        <v>0</v>
      </c>
      <c r="I183" s="117">
        <v>0</v>
      </c>
      <c r="J183" s="118">
        <v>0</v>
      </c>
      <c r="K183" s="115">
        <v>0</v>
      </c>
      <c r="L183" s="116">
        <v>0</v>
      </c>
      <c r="M183" s="16"/>
      <c r="N183" s="17"/>
      <c r="O183" s="18"/>
      <c r="P183" s="15"/>
      <c r="Q183" s="16"/>
      <c r="R183" s="17"/>
      <c r="S183" s="18"/>
      <c r="T183" s="18"/>
      <c r="U183" s="6"/>
      <c r="V183" s="6"/>
      <c r="W183" s="19"/>
      <c r="X183" s="19"/>
      <c r="Y183" s="19"/>
      <c r="Z183" s="19"/>
      <c r="AA183" s="19"/>
      <c r="AB183" s="19"/>
      <c r="AC183" s="19"/>
      <c r="AD183" s="1"/>
      <c r="AE183" s="1"/>
    </row>
    <row r="184" spans="1:31" ht="12">
      <c r="A184" s="1">
        <v>177</v>
      </c>
      <c r="B184" s="119" t="s">
        <v>166</v>
      </c>
      <c r="C184" s="20">
        <f>E184+F184</f>
        <v>40</v>
      </c>
      <c r="D184" s="17">
        <f>SUM(H184+J184+L184+N184+P184+R184+T184)</f>
        <v>0</v>
      </c>
      <c r="E184" s="120">
        <f>SUM(G184+I184+K184+M184+O184+Q184+S184)+SUM(U184:AC184)</f>
        <v>0</v>
      </c>
      <c r="F184" s="17">
        <v>40</v>
      </c>
      <c r="G184" s="115">
        <v>0</v>
      </c>
      <c r="H184" s="116">
        <v>0</v>
      </c>
      <c r="I184" s="117">
        <v>0</v>
      </c>
      <c r="J184" s="118">
        <v>0</v>
      </c>
      <c r="K184" s="115">
        <v>0</v>
      </c>
      <c r="L184" s="116">
        <v>0</v>
      </c>
      <c r="M184" s="16"/>
      <c r="N184" s="17"/>
      <c r="O184" s="18"/>
      <c r="P184" s="15"/>
      <c r="Q184" s="16"/>
      <c r="R184" s="17"/>
      <c r="S184" s="18"/>
      <c r="T184" s="18"/>
      <c r="U184" s="6"/>
      <c r="V184" s="6"/>
      <c r="W184" s="19"/>
      <c r="X184" s="19"/>
      <c r="Y184" s="19"/>
      <c r="Z184" s="19"/>
      <c r="AA184" s="19"/>
      <c r="AB184" s="19"/>
      <c r="AC184" s="19"/>
      <c r="AD184" s="1"/>
      <c r="AE184" s="1"/>
    </row>
    <row r="185" spans="1:31" ht="12">
      <c r="A185" s="1">
        <v>178</v>
      </c>
      <c r="B185" s="119" t="s">
        <v>168</v>
      </c>
      <c r="C185" s="20">
        <f>E185+F185</f>
        <v>40</v>
      </c>
      <c r="D185" s="17">
        <f>SUM(H185+J185+L185+N185+P185+R185+T185)</f>
        <v>0</v>
      </c>
      <c r="E185" s="120">
        <f>SUM(G185+I185+K185+M185+O185+Q185+S185)+SUM(U185:AC185)</f>
        <v>0</v>
      </c>
      <c r="F185" s="1">
        <v>40</v>
      </c>
      <c r="G185" s="115">
        <v>0</v>
      </c>
      <c r="H185" s="116">
        <v>0</v>
      </c>
      <c r="I185" s="117">
        <v>0</v>
      </c>
      <c r="J185" s="118">
        <v>0</v>
      </c>
      <c r="K185" s="115">
        <v>0</v>
      </c>
      <c r="L185" s="116">
        <v>0</v>
      </c>
      <c r="M185" s="16"/>
      <c r="N185" s="17"/>
      <c r="O185" s="18"/>
      <c r="P185" s="15"/>
      <c r="Q185" s="16"/>
      <c r="R185" s="17"/>
      <c r="S185" s="18"/>
      <c r="T185" s="18"/>
      <c r="U185" s="6"/>
      <c r="V185" s="6"/>
      <c r="W185" s="19"/>
      <c r="X185" s="19"/>
      <c r="Y185" s="19"/>
      <c r="Z185" s="19"/>
      <c r="AA185" s="19"/>
      <c r="AB185" s="19"/>
      <c r="AC185" s="19"/>
      <c r="AD185" s="1"/>
      <c r="AE185" s="1"/>
    </row>
    <row r="186" spans="1:31" ht="12">
      <c r="A186" s="1">
        <v>179</v>
      </c>
      <c r="B186" s="119" t="s">
        <v>169</v>
      </c>
      <c r="C186" s="20">
        <f>E186+F186</f>
        <v>40</v>
      </c>
      <c r="D186" s="17">
        <f>SUM(H186+J186+L186+N186+P186+R186+T186)</f>
        <v>0</v>
      </c>
      <c r="E186" s="120">
        <f>SUM(G186+I186+K186+M186+O186+Q186+S186)+SUM(U186:AC186)</f>
        <v>0</v>
      </c>
      <c r="F186" s="17">
        <v>40</v>
      </c>
      <c r="G186" s="115">
        <v>0</v>
      </c>
      <c r="H186" s="116">
        <v>0</v>
      </c>
      <c r="I186" s="117">
        <v>0</v>
      </c>
      <c r="J186" s="118">
        <v>0</v>
      </c>
      <c r="K186" s="115">
        <v>0</v>
      </c>
      <c r="L186" s="116">
        <v>0</v>
      </c>
      <c r="M186" s="16"/>
      <c r="N186" s="17"/>
      <c r="O186" s="18"/>
      <c r="P186" s="15"/>
      <c r="Q186" s="16"/>
      <c r="R186" s="17"/>
      <c r="S186" s="18"/>
      <c r="T186" s="18"/>
      <c r="U186" s="6"/>
      <c r="V186" s="6"/>
      <c r="W186" s="19"/>
      <c r="X186" s="19"/>
      <c r="Y186" s="19"/>
      <c r="Z186" s="19"/>
      <c r="AA186" s="19"/>
      <c r="AB186" s="19"/>
      <c r="AC186" s="19"/>
      <c r="AD186" s="1"/>
      <c r="AE186" s="1"/>
    </row>
    <row r="187" spans="1:31" ht="12">
      <c r="A187" s="1">
        <v>180</v>
      </c>
      <c r="B187" s="119" t="s">
        <v>170</v>
      </c>
      <c r="C187" s="20">
        <f>E187+F187</f>
        <v>40</v>
      </c>
      <c r="D187" s="17">
        <f>SUM(H187+J187+L187+N187+P187+R187+T187)</f>
        <v>0</v>
      </c>
      <c r="E187" s="120">
        <f>SUM(G187+I187+K187+M187+O187+Q187+S187)+SUM(U187:AC187)</f>
        <v>0</v>
      </c>
      <c r="F187" s="17">
        <v>40</v>
      </c>
      <c r="G187" s="115">
        <v>0</v>
      </c>
      <c r="H187" s="116">
        <v>0</v>
      </c>
      <c r="I187" s="117">
        <v>0</v>
      </c>
      <c r="J187" s="118">
        <v>0</v>
      </c>
      <c r="K187" s="115">
        <v>0</v>
      </c>
      <c r="L187" s="116">
        <v>0</v>
      </c>
      <c r="M187" s="16"/>
      <c r="N187" s="17"/>
      <c r="O187" s="18"/>
      <c r="P187" s="15"/>
      <c r="Q187" s="16"/>
      <c r="R187" s="17"/>
      <c r="S187" s="18"/>
      <c r="T187" s="18"/>
      <c r="U187" s="6"/>
      <c r="V187" s="6"/>
      <c r="W187" s="19"/>
      <c r="X187" s="19"/>
      <c r="Y187" s="19"/>
      <c r="Z187" s="19"/>
      <c r="AA187" s="19"/>
      <c r="AB187" s="19"/>
      <c r="AC187" s="19"/>
      <c r="AD187" s="1"/>
      <c r="AE187" s="1"/>
    </row>
    <row r="188" spans="1:31" ht="12">
      <c r="A188" s="1">
        <v>181</v>
      </c>
      <c r="B188" s="119" t="s">
        <v>172</v>
      </c>
      <c r="C188" s="20">
        <f>E188+F188</f>
        <v>40</v>
      </c>
      <c r="D188" s="17">
        <f>SUM(H188+J188+L188+N188+P188+R188+T188)</f>
        <v>0</v>
      </c>
      <c r="E188" s="120">
        <f>SUM(G188+I188+K188+M188+O188+Q188+S188)+SUM(U188:AC188)</f>
        <v>0</v>
      </c>
      <c r="F188" s="17">
        <v>40</v>
      </c>
      <c r="G188" s="115">
        <v>0</v>
      </c>
      <c r="H188" s="116">
        <v>0</v>
      </c>
      <c r="I188" s="117">
        <v>0</v>
      </c>
      <c r="J188" s="118">
        <v>0</v>
      </c>
      <c r="K188" s="115">
        <v>0</v>
      </c>
      <c r="L188" s="116">
        <v>0</v>
      </c>
      <c r="M188" s="16"/>
      <c r="N188" s="17"/>
      <c r="O188" s="18"/>
      <c r="P188" s="15"/>
      <c r="Q188" s="16"/>
      <c r="R188" s="17"/>
      <c r="S188" s="18"/>
      <c r="T188" s="18"/>
      <c r="U188" s="6"/>
      <c r="V188" s="6"/>
      <c r="W188" s="19"/>
      <c r="X188" s="19"/>
      <c r="Y188" s="19"/>
      <c r="Z188" s="19"/>
      <c r="AA188" s="19"/>
      <c r="AB188" s="19"/>
      <c r="AC188" s="19"/>
      <c r="AD188" s="1"/>
      <c r="AE188" s="1"/>
    </row>
    <row r="189" spans="1:31" ht="12">
      <c r="A189" s="1">
        <v>182</v>
      </c>
      <c r="B189" s="119" t="s">
        <v>183</v>
      </c>
      <c r="C189" s="20">
        <f>E189+F189</f>
        <v>40</v>
      </c>
      <c r="D189" s="17">
        <f>SUM(H189+J189+L189+N189+P189+R189+T189)</f>
        <v>0</v>
      </c>
      <c r="E189" s="120">
        <f>SUM(G189+I189+K189+M189+O189+Q189+S189)+SUM(U189:AC189)</f>
        <v>0</v>
      </c>
      <c r="F189" s="17">
        <v>40</v>
      </c>
      <c r="G189" s="115">
        <v>0</v>
      </c>
      <c r="H189" s="116">
        <v>0</v>
      </c>
      <c r="I189" s="117">
        <v>0</v>
      </c>
      <c r="J189" s="118">
        <v>0</v>
      </c>
      <c r="K189" s="115">
        <v>0</v>
      </c>
      <c r="L189" s="116">
        <v>0</v>
      </c>
      <c r="M189" s="16"/>
      <c r="N189" s="17"/>
      <c r="O189" s="18"/>
      <c r="P189" s="15"/>
      <c r="Q189" s="16"/>
      <c r="R189" s="17"/>
      <c r="S189" s="18"/>
      <c r="T189" s="18"/>
      <c r="U189" s="6"/>
      <c r="V189" s="6"/>
      <c r="W189" s="19"/>
      <c r="X189" s="19"/>
      <c r="Y189" s="19"/>
      <c r="Z189" s="19"/>
      <c r="AA189" s="19"/>
      <c r="AB189" s="19"/>
      <c r="AC189" s="19"/>
      <c r="AD189" s="1"/>
      <c r="AE189" s="1"/>
    </row>
    <row r="190" spans="1:31" ht="12">
      <c r="A190" s="1">
        <v>183</v>
      </c>
      <c r="B190" s="2" t="s">
        <v>173</v>
      </c>
      <c r="C190" s="20">
        <f>E190+F190</f>
        <v>35</v>
      </c>
      <c r="D190" s="17">
        <f>SUM(H190+J190+L190+N190+P190+R190+T190)</f>
        <v>4</v>
      </c>
      <c r="E190" s="1">
        <f>SUM(G190+I190+K190+M190+O190+Q190+S190)+SUM(U190:AC190)</f>
        <v>10</v>
      </c>
      <c r="F190" s="1">
        <v>25</v>
      </c>
      <c r="G190" s="14">
        <v>10</v>
      </c>
      <c r="H190" s="15">
        <v>4</v>
      </c>
      <c r="I190" s="117">
        <v>0</v>
      </c>
      <c r="J190" s="118">
        <v>0</v>
      </c>
      <c r="K190" s="115">
        <v>0</v>
      </c>
      <c r="L190" s="116">
        <v>0</v>
      </c>
      <c r="M190" s="16"/>
      <c r="N190" s="17"/>
      <c r="O190" s="18"/>
      <c r="P190" s="15"/>
      <c r="Q190" s="16"/>
      <c r="R190" s="17"/>
      <c r="S190" s="18"/>
      <c r="T190" s="18"/>
      <c r="U190" s="6"/>
      <c r="V190" s="6"/>
      <c r="W190" s="19"/>
      <c r="X190" s="19"/>
      <c r="Y190" s="19"/>
      <c r="Z190" s="19"/>
      <c r="AA190" s="19"/>
      <c r="AB190" s="19"/>
      <c r="AC190" s="19"/>
      <c r="AD190" s="1"/>
      <c r="AE190" s="1"/>
    </row>
    <row r="191" spans="1:31" ht="12">
      <c r="A191" s="1">
        <v>184</v>
      </c>
      <c r="B191" s="119" t="s">
        <v>174</v>
      </c>
      <c r="C191" s="20">
        <f>E191+F191</f>
        <v>30</v>
      </c>
      <c r="D191" s="17">
        <f>SUM(H191+J191+L191+N191+P191+R191+T191)</f>
        <v>0</v>
      </c>
      <c r="E191" s="120">
        <f>SUM(G191+I191+K191+M191+O191+Q191+S191)+SUM(U191:AC191)</f>
        <v>0</v>
      </c>
      <c r="F191" s="1">
        <v>30</v>
      </c>
      <c r="G191" s="115">
        <v>0</v>
      </c>
      <c r="H191" s="116">
        <v>0</v>
      </c>
      <c r="I191" s="117">
        <v>0</v>
      </c>
      <c r="J191" s="118">
        <v>0</v>
      </c>
      <c r="K191" s="115">
        <v>0</v>
      </c>
      <c r="L191" s="116">
        <v>0</v>
      </c>
      <c r="M191" s="16"/>
      <c r="N191" s="17"/>
      <c r="O191" s="18"/>
      <c r="P191" s="15"/>
      <c r="Q191" s="16"/>
      <c r="R191" s="17"/>
      <c r="S191" s="18"/>
      <c r="T191" s="18"/>
      <c r="U191" s="6"/>
      <c r="V191" s="6"/>
      <c r="W191" s="19"/>
      <c r="X191" s="19"/>
      <c r="Y191" s="19"/>
      <c r="Z191" s="19"/>
      <c r="AA191" s="19"/>
      <c r="AB191" s="19"/>
      <c r="AC191" s="19"/>
      <c r="AD191" s="1"/>
      <c r="AE191" s="1"/>
    </row>
    <row r="192" spans="1:31" ht="12">
      <c r="A192" s="1">
        <v>185</v>
      </c>
      <c r="B192" s="119" t="s">
        <v>175</v>
      </c>
      <c r="C192" s="20">
        <f>E192+F192</f>
        <v>30</v>
      </c>
      <c r="D192" s="17">
        <f>SUM(H192+J192+L192+N192+P192+R192+T192)</f>
        <v>0</v>
      </c>
      <c r="E192" s="120">
        <f>SUM(G192+I192+K192+M192+O192+Q192+S192)+SUM(U192:AC192)</f>
        <v>0</v>
      </c>
      <c r="F192" s="1">
        <v>30</v>
      </c>
      <c r="G192" s="115">
        <v>0</v>
      </c>
      <c r="H192" s="116">
        <v>0</v>
      </c>
      <c r="I192" s="117">
        <v>0</v>
      </c>
      <c r="J192" s="118">
        <v>0</v>
      </c>
      <c r="K192" s="115">
        <v>0</v>
      </c>
      <c r="L192" s="116">
        <v>0</v>
      </c>
      <c r="M192" s="16"/>
      <c r="N192" s="17"/>
      <c r="O192" s="18"/>
      <c r="P192" s="15"/>
      <c r="Q192" s="16"/>
      <c r="R192" s="17"/>
      <c r="S192" s="18"/>
      <c r="T192" s="18"/>
      <c r="U192" s="6"/>
      <c r="V192" s="6"/>
      <c r="W192" s="19"/>
      <c r="X192" s="19"/>
      <c r="Y192" s="19"/>
      <c r="Z192" s="19"/>
      <c r="AA192" s="19"/>
      <c r="AB192" s="19"/>
      <c r="AC192" s="19"/>
      <c r="AD192" s="1"/>
      <c r="AE192" s="1"/>
    </row>
    <row r="193" spans="1:31" ht="12">
      <c r="A193" s="1">
        <v>186</v>
      </c>
      <c r="B193" s="2" t="s">
        <v>210</v>
      </c>
      <c r="C193" s="20">
        <f>E193+F193</f>
        <v>25</v>
      </c>
      <c r="D193" s="17">
        <f>SUM(H193+J193+L193+N193+P193+R193+T193)</f>
        <v>1</v>
      </c>
      <c r="E193" s="1">
        <f>SUM(G193+I193+K193+M193+O193+Q193+S193)+SUM(U193:AC193)</f>
        <v>10</v>
      </c>
      <c r="F193" s="1">
        <v>15</v>
      </c>
      <c r="G193" s="115">
        <v>0</v>
      </c>
      <c r="H193" s="116">
        <v>0</v>
      </c>
      <c r="I193" s="117">
        <v>0</v>
      </c>
      <c r="J193" s="118">
        <v>0</v>
      </c>
      <c r="K193" s="14">
        <v>10</v>
      </c>
      <c r="L193" s="15">
        <v>1</v>
      </c>
      <c r="M193" s="16"/>
      <c r="N193" s="17"/>
      <c r="O193" s="18"/>
      <c r="P193" s="15"/>
      <c r="Q193" s="16"/>
      <c r="R193" s="17"/>
      <c r="S193" s="18"/>
      <c r="T193" s="18"/>
      <c r="U193" s="6"/>
      <c r="V193" s="6"/>
      <c r="W193" s="19"/>
      <c r="X193" s="19"/>
      <c r="Y193" s="19"/>
      <c r="Z193" s="19"/>
      <c r="AA193" s="19"/>
      <c r="AB193" s="19"/>
      <c r="AC193" s="19"/>
      <c r="AD193" s="1"/>
      <c r="AE193" s="1"/>
    </row>
    <row r="194" spans="1:31" ht="12">
      <c r="A194" s="1">
        <v>187</v>
      </c>
      <c r="B194" s="2" t="s">
        <v>178</v>
      </c>
      <c r="C194" s="20">
        <f>E194+F194</f>
        <v>25</v>
      </c>
      <c r="D194" s="17">
        <f>SUM(H194+J194+L194+N194+P194+R194+T194)</f>
        <v>0</v>
      </c>
      <c r="E194" s="1">
        <f>SUM(G194+I194+K194+M194+O194+Q194+S194)+SUM(U194:AC194)</f>
        <v>25</v>
      </c>
      <c r="F194" s="121">
        <v>0</v>
      </c>
      <c r="G194" s="14">
        <v>25</v>
      </c>
      <c r="H194" s="15">
        <v>0</v>
      </c>
      <c r="I194" s="117">
        <v>0</v>
      </c>
      <c r="J194" s="118">
        <v>0</v>
      </c>
      <c r="K194" s="115">
        <v>0</v>
      </c>
      <c r="L194" s="116">
        <v>0</v>
      </c>
      <c r="M194" s="16"/>
      <c r="N194" s="17"/>
      <c r="O194" s="18"/>
      <c r="P194" s="15"/>
      <c r="Q194" s="16"/>
      <c r="R194" s="17"/>
      <c r="S194" s="18"/>
      <c r="T194" s="18"/>
      <c r="U194" s="6"/>
      <c r="V194" s="6"/>
      <c r="W194" s="19"/>
      <c r="X194" s="19"/>
      <c r="Y194" s="19"/>
      <c r="Z194" s="19"/>
      <c r="AA194" s="19"/>
      <c r="AB194" s="19"/>
      <c r="AC194" s="19"/>
      <c r="AD194" s="1"/>
      <c r="AE194" s="1"/>
    </row>
    <row r="195" spans="1:31" ht="12">
      <c r="A195" s="1">
        <v>188</v>
      </c>
      <c r="B195" s="2" t="s">
        <v>311</v>
      </c>
      <c r="C195" s="20">
        <f>E195+F195</f>
        <v>25</v>
      </c>
      <c r="D195" s="17">
        <f>SUM(H195+J195+L195+N195+P195+R195+T195)</f>
        <v>0</v>
      </c>
      <c r="E195" s="1">
        <f>SUM(G195+I195+K195+M195+O195+Q195+S195)+SUM(U195:AC195)</f>
        <v>25</v>
      </c>
      <c r="F195" s="121">
        <v>0</v>
      </c>
      <c r="G195" s="115">
        <v>0</v>
      </c>
      <c r="H195" s="116">
        <v>0</v>
      </c>
      <c r="I195" s="117">
        <v>0</v>
      </c>
      <c r="J195" s="118">
        <v>0</v>
      </c>
      <c r="K195" s="115">
        <v>0</v>
      </c>
      <c r="L195" s="116">
        <v>0</v>
      </c>
      <c r="M195" s="16"/>
      <c r="N195" s="17"/>
      <c r="O195" s="18"/>
      <c r="P195" s="15"/>
      <c r="Q195" s="16"/>
      <c r="R195" s="17"/>
      <c r="S195" s="18"/>
      <c r="T195" s="18"/>
      <c r="U195" s="6"/>
      <c r="V195" s="6"/>
      <c r="W195" s="19"/>
      <c r="X195" s="19">
        <v>25</v>
      </c>
      <c r="Y195" s="19"/>
      <c r="Z195" s="19"/>
      <c r="AA195" s="19"/>
      <c r="AB195" s="19"/>
      <c r="AC195" s="19"/>
      <c r="AD195" s="1"/>
      <c r="AE195" s="1"/>
    </row>
    <row r="196" spans="1:31" ht="12">
      <c r="A196" s="1">
        <v>189</v>
      </c>
      <c r="B196" s="2" t="s">
        <v>338</v>
      </c>
      <c r="C196" s="20">
        <f>E196+F196</f>
        <v>25</v>
      </c>
      <c r="D196" s="17">
        <f>SUM(H196+J196+L196+N196+P196+R196+T196)</f>
        <v>0</v>
      </c>
      <c r="E196" s="1">
        <f>SUM(G196+I196+K196+M196+O196+Q196+S196)+SUM(U196:AC196)</f>
        <v>25</v>
      </c>
      <c r="F196" s="121">
        <v>0</v>
      </c>
      <c r="G196" s="115">
        <v>0</v>
      </c>
      <c r="H196" s="116">
        <v>0</v>
      </c>
      <c r="I196" s="117">
        <v>0</v>
      </c>
      <c r="J196" s="118">
        <v>0</v>
      </c>
      <c r="K196" s="14">
        <v>25</v>
      </c>
      <c r="L196" s="15">
        <v>0</v>
      </c>
      <c r="M196" s="16"/>
      <c r="N196" s="17"/>
      <c r="O196" s="18"/>
      <c r="P196" s="15"/>
      <c r="Q196" s="16"/>
      <c r="R196" s="17"/>
      <c r="S196" s="18"/>
      <c r="T196" s="18"/>
      <c r="U196" s="6"/>
      <c r="V196" s="6"/>
      <c r="W196" s="19"/>
      <c r="X196" s="19"/>
      <c r="Y196" s="19"/>
      <c r="Z196" s="19"/>
      <c r="AA196" s="19"/>
      <c r="AB196" s="19"/>
      <c r="AC196" s="19"/>
      <c r="AD196" s="1"/>
      <c r="AE196" s="1"/>
    </row>
    <row r="197" spans="1:31" ht="12">
      <c r="A197" s="1">
        <v>190</v>
      </c>
      <c r="B197" s="119" t="s">
        <v>179</v>
      </c>
      <c r="C197" s="20">
        <f>E197+F197</f>
        <v>25</v>
      </c>
      <c r="D197" s="17">
        <f>SUM(H197+J197+L197+N197+P197+R197+T197)</f>
        <v>0</v>
      </c>
      <c r="E197" s="120">
        <f>SUM(G197+I197+K197+M197+O197+Q197+S197)+SUM(U197:AC197)</f>
        <v>0</v>
      </c>
      <c r="F197" s="1">
        <v>25</v>
      </c>
      <c r="G197" s="115">
        <v>0</v>
      </c>
      <c r="H197" s="116">
        <v>0</v>
      </c>
      <c r="I197" s="117">
        <v>0</v>
      </c>
      <c r="J197" s="118">
        <v>0</v>
      </c>
      <c r="K197" s="115">
        <v>0</v>
      </c>
      <c r="L197" s="116">
        <v>0</v>
      </c>
      <c r="M197" s="16"/>
      <c r="N197" s="17"/>
      <c r="O197" s="18"/>
      <c r="P197" s="15"/>
      <c r="Q197" s="16"/>
      <c r="R197" s="17"/>
      <c r="S197" s="18"/>
      <c r="T197" s="18"/>
      <c r="U197" s="6"/>
      <c r="V197" s="6"/>
      <c r="W197" s="19"/>
      <c r="X197" s="19"/>
      <c r="Y197" s="19"/>
      <c r="Z197" s="19"/>
      <c r="AA197" s="19"/>
      <c r="AB197" s="19"/>
      <c r="AC197" s="19"/>
      <c r="AD197" s="1"/>
      <c r="AE197" s="1"/>
    </row>
    <row r="198" spans="1:31" ht="12">
      <c r="A198" s="1">
        <v>191</v>
      </c>
      <c r="B198" s="119" t="s">
        <v>180</v>
      </c>
      <c r="C198" s="20">
        <f>E198+F198</f>
        <v>25</v>
      </c>
      <c r="D198" s="17">
        <f>SUM(H198+J198+L198+N198+P198+R198+T198)</f>
        <v>0</v>
      </c>
      <c r="E198" s="120">
        <f>SUM(G198+I198+K198+M198+O198+Q198+S198)+SUM(U198:AC198)</f>
        <v>0</v>
      </c>
      <c r="F198" s="1">
        <v>25</v>
      </c>
      <c r="G198" s="115">
        <v>0</v>
      </c>
      <c r="H198" s="116">
        <v>0</v>
      </c>
      <c r="I198" s="117">
        <v>0</v>
      </c>
      <c r="J198" s="118">
        <v>0</v>
      </c>
      <c r="K198" s="115">
        <v>0</v>
      </c>
      <c r="L198" s="116">
        <v>0</v>
      </c>
      <c r="M198" s="16"/>
      <c r="N198" s="17"/>
      <c r="O198" s="18"/>
      <c r="P198" s="15"/>
      <c r="Q198" s="16"/>
      <c r="R198" s="17"/>
      <c r="S198" s="18"/>
      <c r="T198" s="18"/>
      <c r="U198" s="6"/>
      <c r="V198" s="6"/>
      <c r="W198" s="19"/>
      <c r="X198" s="19"/>
      <c r="Y198" s="19"/>
      <c r="Z198" s="19"/>
      <c r="AA198" s="19"/>
      <c r="AB198" s="19"/>
      <c r="AC198" s="19"/>
      <c r="AD198" s="1"/>
      <c r="AE198" s="1"/>
    </row>
    <row r="199" spans="1:31" ht="12">
      <c r="A199" s="1">
        <v>192</v>
      </c>
      <c r="B199" s="119" t="s">
        <v>182</v>
      </c>
      <c r="C199" s="20">
        <f>E199+F199</f>
        <v>25</v>
      </c>
      <c r="D199" s="17">
        <f>SUM(H199+J199+L199+N199+P199+R199+T199)</f>
        <v>0</v>
      </c>
      <c r="E199" s="120">
        <f>SUM(G199+I199+K199+M199+O199+Q199+S199)+SUM(U199:AC199)</f>
        <v>0</v>
      </c>
      <c r="F199" s="1">
        <v>25</v>
      </c>
      <c r="G199" s="115">
        <v>0</v>
      </c>
      <c r="H199" s="116">
        <v>0</v>
      </c>
      <c r="I199" s="117">
        <v>0</v>
      </c>
      <c r="J199" s="118">
        <v>0</v>
      </c>
      <c r="K199" s="115">
        <v>0</v>
      </c>
      <c r="L199" s="116">
        <v>0</v>
      </c>
      <c r="M199" s="16"/>
      <c r="N199" s="17"/>
      <c r="O199" s="18"/>
      <c r="P199" s="15"/>
      <c r="Q199" s="16"/>
      <c r="R199" s="17"/>
      <c r="S199" s="18"/>
      <c r="T199" s="18"/>
      <c r="U199" s="6"/>
      <c r="V199" s="6"/>
      <c r="W199" s="19"/>
      <c r="X199" s="19"/>
      <c r="Y199" s="19"/>
      <c r="Z199" s="19"/>
      <c r="AA199" s="19"/>
      <c r="AB199" s="19"/>
      <c r="AC199" s="19"/>
      <c r="AD199" s="1"/>
      <c r="AE199" s="1"/>
    </row>
    <row r="200" spans="1:31" ht="12">
      <c r="A200" s="1">
        <v>193</v>
      </c>
      <c r="B200" s="119" t="s">
        <v>184</v>
      </c>
      <c r="C200" s="20">
        <f>E200+F200</f>
        <v>25</v>
      </c>
      <c r="D200" s="17">
        <f>SUM(H200+J200+L200+N200+P200+R200+T200)</f>
        <v>0</v>
      </c>
      <c r="E200" s="120">
        <f>SUM(G200+I200+K200+M200+O200+Q200+S200)+SUM(U200:AC200)</f>
        <v>0</v>
      </c>
      <c r="F200" s="1">
        <v>25</v>
      </c>
      <c r="G200" s="115">
        <v>0</v>
      </c>
      <c r="H200" s="116">
        <v>0</v>
      </c>
      <c r="I200" s="117">
        <v>0</v>
      </c>
      <c r="J200" s="118">
        <v>0</v>
      </c>
      <c r="K200" s="115">
        <v>0</v>
      </c>
      <c r="L200" s="116">
        <v>0</v>
      </c>
      <c r="M200" s="16"/>
      <c r="N200" s="17"/>
      <c r="O200" s="18"/>
      <c r="P200" s="15"/>
      <c r="Q200" s="16"/>
      <c r="R200" s="17"/>
      <c r="S200" s="18"/>
      <c r="T200" s="18"/>
      <c r="U200" s="6"/>
      <c r="V200" s="6"/>
      <c r="W200" s="19"/>
      <c r="X200" s="19"/>
      <c r="Y200" s="19"/>
      <c r="Z200" s="19"/>
      <c r="AA200" s="19"/>
      <c r="AB200" s="19"/>
      <c r="AC200" s="19"/>
      <c r="AD200" s="1"/>
      <c r="AE200" s="1"/>
    </row>
    <row r="201" spans="1:31" ht="12">
      <c r="A201" s="1">
        <v>194</v>
      </c>
      <c r="B201" s="119" t="s">
        <v>185</v>
      </c>
      <c r="C201" s="20">
        <f>E201+F201</f>
        <v>25</v>
      </c>
      <c r="D201" s="17">
        <f>SUM(H201+J201+L201+N201+P201+R201+T201)</f>
        <v>0</v>
      </c>
      <c r="E201" s="120">
        <f>SUM(G201+I201+K201+M201+O201+Q201+S201)+SUM(U201:AC201)</f>
        <v>0</v>
      </c>
      <c r="F201" s="1">
        <v>25</v>
      </c>
      <c r="G201" s="115">
        <v>0</v>
      </c>
      <c r="H201" s="116">
        <v>0</v>
      </c>
      <c r="I201" s="117">
        <v>0</v>
      </c>
      <c r="J201" s="118">
        <v>0</v>
      </c>
      <c r="K201" s="115">
        <v>0</v>
      </c>
      <c r="L201" s="116">
        <v>0</v>
      </c>
      <c r="M201" s="16"/>
      <c r="N201" s="17"/>
      <c r="O201" s="18"/>
      <c r="P201" s="15"/>
      <c r="Q201" s="16"/>
      <c r="R201" s="17"/>
      <c r="S201" s="18"/>
      <c r="T201" s="18"/>
      <c r="U201" s="6"/>
      <c r="V201" s="6"/>
      <c r="W201" s="19"/>
      <c r="X201" s="19"/>
      <c r="Y201" s="19"/>
      <c r="Z201" s="19"/>
      <c r="AA201" s="19"/>
      <c r="AB201" s="19"/>
      <c r="AC201" s="19"/>
      <c r="AD201" s="1"/>
      <c r="AE201" s="1"/>
    </row>
    <row r="202" spans="1:31" ht="12">
      <c r="A202" s="1">
        <v>195</v>
      </c>
      <c r="B202" s="119" t="s">
        <v>186</v>
      </c>
      <c r="C202" s="20">
        <f>E202+F202</f>
        <v>25</v>
      </c>
      <c r="D202" s="17">
        <f>SUM(H202+J202+L202+N202+P202+R202+T202)</f>
        <v>0</v>
      </c>
      <c r="E202" s="120">
        <f>SUM(G202+I202+K202+M202+O202+Q202+S202)+SUM(U202:AC202)</f>
        <v>0</v>
      </c>
      <c r="F202" s="17">
        <v>25</v>
      </c>
      <c r="G202" s="115">
        <v>0</v>
      </c>
      <c r="H202" s="116">
        <v>0</v>
      </c>
      <c r="I202" s="117">
        <v>0</v>
      </c>
      <c r="J202" s="118">
        <v>0</v>
      </c>
      <c r="K202" s="115">
        <v>0</v>
      </c>
      <c r="L202" s="116">
        <v>0</v>
      </c>
      <c r="M202" s="16"/>
      <c r="N202" s="17"/>
      <c r="O202" s="18"/>
      <c r="P202" s="15"/>
      <c r="Q202" s="16"/>
      <c r="R202" s="17"/>
      <c r="S202" s="18"/>
      <c r="T202" s="18"/>
      <c r="U202" s="6"/>
      <c r="V202" s="6"/>
      <c r="W202" s="19"/>
      <c r="X202" s="19"/>
      <c r="Y202" s="19"/>
      <c r="Z202" s="19"/>
      <c r="AA202" s="19"/>
      <c r="AB202" s="19"/>
      <c r="AC202" s="19"/>
      <c r="AD202" s="1"/>
      <c r="AE202" s="1"/>
    </row>
    <row r="203" spans="1:31" ht="12">
      <c r="A203" s="1">
        <v>196</v>
      </c>
      <c r="B203" s="119" t="s">
        <v>189</v>
      </c>
      <c r="C203" s="20">
        <f>E203+F203</f>
        <v>25</v>
      </c>
      <c r="D203" s="17">
        <f>SUM(H203+J203+L203+N203+P203+R203+T203)</f>
        <v>0</v>
      </c>
      <c r="E203" s="120">
        <f>SUM(G203+I203+K203+M203+O203+Q203+S203)+SUM(U203:AC203)</f>
        <v>0</v>
      </c>
      <c r="F203" s="17">
        <v>25</v>
      </c>
      <c r="G203" s="115">
        <v>0</v>
      </c>
      <c r="H203" s="116">
        <v>0</v>
      </c>
      <c r="I203" s="117">
        <v>0</v>
      </c>
      <c r="J203" s="118">
        <v>0</v>
      </c>
      <c r="K203" s="115">
        <v>0</v>
      </c>
      <c r="L203" s="116">
        <v>0</v>
      </c>
      <c r="M203" s="16"/>
      <c r="N203" s="17"/>
      <c r="O203" s="18"/>
      <c r="P203" s="15"/>
      <c r="Q203" s="16"/>
      <c r="R203" s="17"/>
      <c r="S203" s="18"/>
      <c r="T203" s="18"/>
      <c r="U203" s="6"/>
      <c r="V203" s="6"/>
      <c r="W203" s="19"/>
      <c r="X203" s="19"/>
      <c r="Y203" s="19"/>
      <c r="Z203" s="19"/>
      <c r="AA203" s="19"/>
      <c r="AB203" s="19"/>
      <c r="AC203" s="19"/>
      <c r="AD203" s="1"/>
      <c r="AE203" s="1"/>
    </row>
    <row r="204" spans="1:31" ht="12">
      <c r="A204" s="1">
        <v>197</v>
      </c>
      <c r="B204" s="119" t="s">
        <v>190</v>
      </c>
      <c r="C204" s="20">
        <f>E204+F204</f>
        <v>25</v>
      </c>
      <c r="D204" s="17">
        <f>SUM(H204+J204+L204+N204+P204+R204+T204)</f>
        <v>0</v>
      </c>
      <c r="E204" s="120">
        <f>SUM(G204+I204+K204+M204+O204+Q204+S204)+SUM(U204:AC204)</f>
        <v>0</v>
      </c>
      <c r="F204" s="17">
        <v>25</v>
      </c>
      <c r="G204" s="115">
        <v>0</v>
      </c>
      <c r="H204" s="116">
        <v>0</v>
      </c>
      <c r="I204" s="117">
        <v>0</v>
      </c>
      <c r="J204" s="118">
        <v>0</v>
      </c>
      <c r="K204" s="115">
        <v>0</v>
      </c>
      <c r="L204" s="116">
        <v>0</v>
      </c>
      <c r="M204" s="16"/>
      <c r="N204" s="17"/>
      <c r="O204" s="18"/>
      <c r="P204" s="15"/>
      <c r="Q204" s="16"/>
      <c r="R204" s="17"/>
      <c r="S204" s="18"/>
      <c r="T204" s="18"/>
      <c r="U204" s="6"/>
      <c r="V204" s="6"/>
      <c r="W204" s="19"/>
      <c r="X204" s="19"/>
      <c r="Y204" s="19"/>
      <c r="Z204" s="19"/>
      <c r="AA204" s="19"/>
      <c r="AB204" s="19"/>
      <c r="AC204" s="19"/>
      <c r="AD204" s="1"/>
      <c r="AE204" s="1"/>
    </row>
    <row r="205" spans="1:31" ht="12">
      <c r="A205" s="1">
        <v>198</v>
      </c>
      <c r="B205" s="119" t="s">
        <v>191</v>
      </c>
      <c r="C205" s="20">
        <f>E205+F205</f>
        <v>25</v>
      </c>
      <c r="D205" s="17">
        <f>SUM(H205+J205+L205+N205+P205+R205+T205)</f>
        <v>0</v>
      </c>
      <c r="E205" s="120">
        <f>SUM(G205+I205+K205+M205+O205+Q205+S205)+SUM(U205:AC205)</f>
        <v>0</v>
      </c>
      <c r="F205" s="17">
        <v>25</v>
      </c>
      <c r="G205" s="115">
        <v>0</v>
      </c>
      <c r="H205" s="116">
        <v>0</v>
      </c>
      <c r="I205" s="117">
        <v>0</v>
      </c>
      <c r="J205" s="118">
        <v>0</v>
      </c>
      <c r="K205" s="115">
        <v>0</v>
      </c>
      <c r="L205" s="116">
        <v>0</v>
      </c>
      <c r="M205" s="16"/>
      <c r="N205" s="17"/>
      <c r="O205" s="18"/>
      <c r="P205" s="15"/>
      <c r="Q205" s="16"/>
      <c r="R205" s="17"/>
      <c r="S205" s="18"/>
      <c r="T205" s="18"/>
      <c r="U205" s="6"/>
      <c r="V205" s="6"/>
      <c r="W205" s="19"/>
      <c r="X205" s="19"/>
      <c r="Y205" s="19"/>
      <c r="Z205" s="19"/>
      <c r="AA205" s="19"/>
      <c r="AB205" s="19"/>
      <c r="AC205" s="19"/>
      <c r="AD205" s="1"/>
      <c r="AE205" s="1"/>
    </row>
    <row r="206" spans="1:31" ht="12">
      <c r="A206" s="1">
        <v>199</v>
      </c>
      <c r="B206" s="119" t="s">
        <v>192</v>
      </c>
      <c r="C206" s="20">
        <f>E206+F206</f>
        <v>25</v>
      </c>
      <c r="D206" s="17">
        <f>SUM(H206+J206+L206+N206+P206+R206+T206)</f>
        <v>0</v>
      </c>
      <c r="E206" s="120">
        <f>SUM(G206+I206+K206+M206+O206+Q206+S206)+SUM(U206:AC206)</f>
        <v>0</v>
      </c>
      <c r="F206" s="1">
        <v>25</v>
      </c>
      <c r="G206" s="115">
        <v>0</v>
      </c>
      <c r="H206" s="116">
        <v>0</v>
      </c>
      <c r="I206" s="117">
        <v>0</v>
      </c>
      <c r="J206" s="118">
        <v>0</v>
      </c>
      <c r="K206" s="115">
        <v>0</v>
      </c>
      <c r="L206" s="116">
        <v>0</v>
      </c>
      <c r="M206" s="16"/>
      <c r="N206" s="17"/>
      <c r="O206" s="18"/>
      <c r="P206" s="15"/>
      <c r="Q206" s="16"/>
      <c r="R206" s="17"/>
      <c r="S206" s="18"/>
      <c r="T206" s="18"/>
      <c r="U206" s="6"/>
      <c r="V206" s="6"/>
      <c r="W206" s="19"/>
      <c r="X206" s="19"/>
      <c r="Y206" s="19"/>
      <c r="Z206" s="19"/>
      <c r="AA206" s="19"/>
      <c r="AB206" s="19"/>
      <c r="AC206" s="19"/>
      <c r="AD206" s="1"/>
      <c r="AE206" s="1"/>
    </row>
    <row r="207" spans="1:31" ht="12">
      <c r="A207" s="1">
        <v>200</v>
      </c>
      <c r="B207" s="119" t="s">
        <v>193</v>
      </c>
      <c r="C207" s="20">
        <f>E207+F207</f>
        <v>25</v>
      </c>
      <c r="D207" s="17">
        <f>SUM(H207+J207+L207+N207+P207+R207+T207)</f>
        <v>0</v>
      </c>
      <c r="E207" s="120">
        <f>SUM(G207+I207+K207+M207+O207+Q207+S207)+SUM(U207:AC207)</f>
        <v>0</v>
      </c>
      <c r="F207" s="1">
        <v>25</v>
      </c>
      <c r="G207" s="115">
        <v>0</v>
      </c>
      <c r="H207" s="116">
        <v>0</v>
      </c>
      <c r="I207" s="117">
        <v>0</v>
      </c>
      <c r="J207" s="118">
        <v>0</v>
      </c>
      <c r="K207" s="115">
        <v>0</v>
      </c>
      <c r="L207" s="116">
        <v>0</v>
      </c>
      <c r="M207" s="16"/>
      <c r="N207" s="17"/>
      <c r="O207" s="18"/>
      <c r="P207" s="15"/>
      <c r="Q207" s="16"/>
      <c r="R207" s="17"/>
      <c r="S207" s="18"/>
      <c r="T207" s="18"/>
      <c r="U207" s="6"/>
      <c r="V207" s="6"/>
      <c r="W207" s="19"/>
      <c r="X207" s="19"/>
      <c r="Y207" s="19"/>
      <c r="Z207" s="19"/>
      <c r="AA207" s="19"/>
      <c r="AB207" s="19"/>
      <c r="AC207" s="19"/>
      <c r="AD207" s="1"/>
      <c r="AE207" s="1"/>
    </row>
    <row r="208" spans="1:31" ht="12">
      <c r="A208" s="1">
        <v>201</v>
      </c>
      <c r="B208" s="119" t="s">
        <v>194</v>
      </c>
      <c r="C208" s="20">
        <f>E208+F208</f>
        <v>25</v>
      </c>
      <c r="D208" s="17">
        <f>SUM(H208+J208+L208+N208+P208+R208+T208)</f>
        <v>0</v>
      </c>
      <c r="E208" s="120">
        <f>SUM(G208+I208+K208+M208+O208+Q208+S208)+SUM(U208:AC208)</f>
        <v>0</v>
      </c>
      <c r="F208" s="1">
        <v>25</v>
      </c>
      <c r="G208" s="115">
        <v>0</v>
      </c>
      <c r="H208" s="116">
        <v>0</v>
      </c>
      <c r="I208" s="117">
        <v>0</v>
      </c>
      <c r="J208" s="118">
        <v>0</v>
      </c>
      <c r="K208" s="115">
        <v>0</v>
      </c>
      <c r="L208" s="116">
        <v>0</v>
      </c>
      <c r="M208" s="16"/>
      <c r="N208" s="17"/>
      <c r="O208" s="18"/>
      <c r="P208" s="15"/>
      <c r="Q208" s="16"/>
      <c r="R208" s="17"/>
      <c r="S208" s="18"/>
      <c r="T208" s="18"/>
      <c r="U208" s="6"/>
      <c r="V208" s="6"/>
      <c r="W208" s="19"/>
      <c r="X208" s="19"/>
      <c r="Y208" s="19"/>
      <c r="Z208" s="19"/>
      <c r="AA208" s="19"/>
      <c r="AB208" s="19"/>
      <c r="AC208" s="19"/>
      <c r="AD208" s="1"/>
      <c r="AE208" s="1"/>
    </row>
    <row r="209" spans="1:31" ht="12">
      <c r="A209" s="1">
        <v>202</v>
      </c>
      <c r="B209" s="2" t="s">
        <v>335</v>
      </c>
      <c r="C209" s="20">
        <f>E209+F209</f>
        <v>15</v>
      </c>
      <c r="D209" s="17">
        <f>SUM(H209+J209+L209+N209+P209+R209+T209)</f>
        <v>3</v>
      </c>
      <c r="E209" s="1">
        <f>SUM(G209+I209+K209+M209+O209+Q209+S209)+SUM(U209:AC209)</f>
        <v>15</v>
      </c>
      <c r="F209" s="121">
        <v>0</v>
      </c>
      <c r="G209" s="115">
        <v>0</v>
      </c>
      <c r="H209" s="116">
        <v>0</v>
      </c>
      <c r="I209" s="117">
        <v>0</v>
      </c>
      <c r="J209" s="118">
        <v>0</v>
      </c>
      <c r="K209" s="14">
        <v>15</v>
      </c>
      <c r="L209" s="15">
        <v>3</v>
      </c>
      <c r="M209" s="16"/>
      <c r="N209" s="17"/>
      <c r="O209" s="18"/>
      <c r="P209" s="15"/>
      <c r="Q209" s="16"/>
      <c r="R209" s="17"/>
      <c r="S209" s="18"/>
      <c r="T209" s="18"/>
      <c r="U209" s="6"/>
      <c r="V209" s="6"/>
      <c r="W209" s="19"/>
      <c r="X209" s="19"/>
      <c r="Y209" s="19"/>
      <c r="Z209" s="19"/>
      <c r="AA209" s="19"/>
      <c r="AB209" s="19"/>
      <c r="AC209" s="19"/>
      <c r="AD209" s="1"/>
      <c r="AE209" s="1"/>
    </row>
    <row r="210" spans="1:31" ht="12">
      <c r="A210" s="1">
        <v>203</v>
      </c>
      <c r="B210" s="2" t="s">
        <v>333</v>
      </c>
      <c r="C210" s="20">
        <f>E210+F210</f>
        <v>15</v>
      </c>
      <c r="D210" s="17">
        <f>SUM(H210+J210+L210+N210+P210+R210+T210)</f>
        <v>1</v>
      </c>
      <c r="E210" s="1">
        <f>SUM(G210+I210+K210+M210+O210+Q210+S210)+SUM(U210:AC210)</f>
        <v>15</v>
      </c>
      <c r="F210" s="121">
        <v>0</v>
      </c>
      <c r="G210" s="115">
        <v>0</v>
      </c>
      <c r="H210" s="116">
        <v>0</v>
      </c>
      <c r="I210" s="117">
        <v>0</v>
      </c>
      <c r="J210" s="118">
        <v>0</v>
      </c>
      <c r="K210" s="14">
        <v>15</v>
      </c>
      <c r="L210" s="15">
        <v>1</v>
      </c>
      <c r="M210" s="16"/>
      <c r="N210" s="17"/>
      <c r="O210" s="18"/>
      <c r="P210" s="15"/>
      <c r="Q210" s="16"/>
      <c r="R210" s="17"/>
      <c r="S210" s="18"/>
      <c r="T210" s="18"/>
      <c r="U210" s="6"/>
      <c r="V210" s="6"/>
      <c r="W210" s="19"/>
      <c r="X210" s="19"/>
      <c r="Y210" s="19"/>
      <c r="Z210" s="19"/>
      <c r="AA210" s="19"/>
      <c r="AB210" s="19"/>
      <c r="AC210" s="19"/>
      <c r="AD210" s="1"/>
      <c r="AE210" s="1"/>
    </row>
    <row r="211" spans="1:31" ht="12">
      <c r="A211" s="1">
        <v>204</v>
      </c>
      <c r="B211" s="2" t="s">
        <v>316</v>
      </c>
      <c r="C211" s="20">
        <f>E211+F211</f>
        <v>15</v>
      </c>
      <c r="D211" s="17">
        <f>SUM(H211+J211+L211+N211+P211+R211+T211)</f>
        <v>0</v>
      </c>
      <c r="E211" s="1">
        <f>SUM(G211+I211+K211+M211+O211+Q211+S211)+SUM(U211:AC211)</f>
        <v>15</v>
      </c>
      <c r="F211" s="121">
        <v>0</v>
      </c>
      <c r="G211" s="115">
        <v>0</v>
      </c>
      <c r="H211" s="116">
        <v>0</v>
      </c>
      <c r="I211" s="117">
        <v>0</v>
      </c>
      <c r="J211" s="118">
        <v>0</v>
      </c>
      <c r="K211" s="115">
        <v>0</v>
      </c>
      <c r="L211" s="116">
        <v>0</v>
      </c>
      <c r="M211" s="16"/>
      <c r="N211" s="17"/>
      <c r="O211" s="18"/>
      <c r="P211" s="15"/>
      <c r="Q211" s="16"/>
      <c r="R211" s="17"/>
      <c r="S211" s="18"/>
      <c r="T211" s="18"/>
      <c r="U211" s="6"/>
      <c r="V211" s="6"/>
      <c r="W211" s="19"/>
      <c r="X211" s="19">
        <v>15</v>
      </c>
      <c r="Y211" s="19"/>
      <c r="Z211" s="19"/>
      <c r="AA211" s="19"/>
      <c r="AB211" s="19"/>
      <c r="AC211" s="19"/>
      <c r="AD211" s="1"/>
      <c r="AE211" s="1"/>
    </row>
    <row r="212" spans="1:31" ht="12">
      <c r="A212" s="1">
        <v>205</v>
      </c>
      <c r="B212" s="119" t="s">
        <v>198</v>
      </c>
      <c r="C212" s="20">
        <f>E212+F212</f>
        <v>15</v>
      </c>
      <c r="D212" s="17">
        <f>SUM(H212+J212+L212+N212+P212+R212+T212)</f>
        <v>0</v>
      </c>
      <c r="E212" s="120">
        <f>SUM(G212+I212+K212+M212+O212+Q212+S212)+SUM(U212:AC212)</f>
        <v>0</v>
      </c>
      <c r="F212" s="1">
        <v>15</v>
      </c>
      <c r="G212" s="115">
        <v>0</v>
      </c>
      <c r="H212" s="116">
        <v>0</v>
      </c>
      <c r="I212" s="117">
        <v>0</v>
      </c>
      <c r="J212" s="118">
        <v>0</v>
      </c>
      <c r="K212" s="115">
        <v>0</v>
      </c>
      <c r="L212" s="116">
        <v>0</v>
      </c>
      <c r="M212" s="16"/>
      <c r="N212" s="17"/>
      <c r="O212" s="18"/>
      <c r="P212" s="15"/>
      <c r="Q212" s="16"/>
      <c r="R212" s="17"/>
      <c r="S212" s="18"/>
      <c r="T212" s="18"/>
      <c r="U212" s="6"/>
      <c r="V212" s="6"/>
      <c r="W212" s="19"/>
      <c r="X212" s="19"/>
      <c r="Y212" s="19"/>
      <c r="Z212" s="19"/>
      <c r="AA212" s="19"/>
      <c r="AB212" s="19"/>
      <c r="AC212" s="19"/>
      <c r="AD212" s="1"/>
      <c r="AE212" s="1"/>
    </row>
    <row r="213" spans="1:31" ht="12">
      <c r="A213" s="1">
        <v>206</v>
      </c>
      <c r="B213" s="119" t="s">
        <v>199</v>
      </c>
      <c r="C213" s="20">
        <f>E213+F213</f>
        <v>15</v>
      </c>
      <c r="D213" s="17">
        <f>SUM(H213+J213+L213+N213+P213+R213+T213)</f>
        <v>0</v>
      </c>
      <c r="E213" s="120">
        <f>SUM(G213+I213+K213+M213+O213+Q213+S213)+SUM(U213:AC213)</f>
        <v>0</v>
      </c>
      <c r="F213" s="1">
        <v>15</v>
      </c>
      <c r="G213" s="115">
        <v>0</v>
      </c>
      <c r="H213" s="116">
        <v>0</v>
      </c>
      <c r="I213" s="117">
        <v>0</v>
      </c>
      <c r="J213" s="118">
        <v>0</v>
      </c>
      <c r="K213" s="115">
        <v>0</v>
      </c>
      <c r="L213" s="116">
        <v>0</v>
      </c>
      <c r="M213" s="16"/>
      <c r="N213" s="17"/>
      <c r="O213" s="18"/>
      <c r="P213" s="15"/>
      <c r="Q213" s="16"/>
      <c r="R213" s="17"/>
      <c r="S213" s="18"/>
      <c r="T213" s="18"/>
      <c r="U213" s="6"/>
      <c r="V213" s="6"/>
      <c r="W213" s="19"/>
      <c r="X213" s="19"/>
      <c r="Y213" s="19"/>
      <c r="Z213" s="19"/>
      <c r="AA213" s="19"/>
      <c r="AB213" s="19"/>
      <c r="AC213" s="19"/>
      <c r="AD213" s="1"/>
      <c r="AE213" s="1"/>
    </row>
    <row r="214" spans="1:31" ht="12">
      <c r="A214" s="1">
        <v>207</v>
      </c>
      <c r="B214" s="119" t="s">
        <v>200</v>
      </c>
      <c r="C214" s="20">
        <f>E214+F214</f>
        <v>15</v>
      </c>
      <c r="D214" s="17">
        <f>SUM(H214+J214+L214+N214+P214+R214+T214)</f>
        <v>0</v>
      </c>
      <c r="E214" s="120">
        <f>SUM(G214+I214+K214+M214+O214+Q214+S214)+SUM(U214:AC214)</f>
        <v>0</v>
      </c>
      <c r="F214" s="1">
        <v>15</v>
      </c>
      <c r="G214" s="115">
        <v>0</v>
      </c>
      <c r="H214" s="116">
        <v>0</v>
      </c>
      <c r="I214" s="117">
        <v>0</v>
      </c>
      <c r="J214" s="118">
        <v>0</v>
      </c>
      <c r="K214" s="115">
        <v>0</v>
      </c>
      <c r="L214" s="116">
        <v>0</v>
      </c>
      <c r="M214" s="16"/>
      <c r="N214" s="17"/>
      <c r="O214" s="18"/>
      <c r="P214" s="15"/>
      <c r="Q214" s="16"/>
      <c r="R214" s="17"/>
      <c r="S214" s="18"/>
      <c r="T214" s="18"/>
      <c r="U214" s="6"/>
      <c r="V214" s="6"/>
      <c r="W214" s="19"/>
      <c r="X214" s="19"/>
      <c r="Y214" s="19"/>
      <c r="Z214" s="19"/>
      <c r="AA214" s="19"/>
      <c r="AB214" s="19"/>
      <c r="AC214" s="19"/>
      <c r="AD214" s="1"/>
      <c r="AE214" s="1"/>
    </row>
    <row r="215" spans="1:31" ht="12">
      <c r="A215" s="1">
        <v>208</v>
      </c>
      <c r="B215" s="119" t="s">
        <v>201</v>
      </c>
      <c r="C215" s="20">
        <f>E215+F215</f>
        <v>15</v>
      </c>
      <c r="D215" s="17">
        <f>SUM(H215+J215+L215+N215+P215+R215+T215)</f>
        <v>0</v>
      </c>
      <c r="E215" s="120">
        <f>SUM(G215+I215+K215+M215+O215+Q215+S215)+SUM(U215:AC215)</f>
        <v>0</v>
      </c>
      <c r="F215" s="1">
        <v>15</v>
      </c>
      <c r="G215" s="115">
        <v>0</v>
      </c>
      <c r="H215" s="116">
        <v>0</v>
      </c>
      <c r="I215" s="117">
        <v>0</v>
      </c>
      <c r="J215" s="118">
        <v>0</v>
      </c>
      <c r="K215" s="115">
        <v>0</v>
      </c>
      <c r="L215" s="116">
        <v>0</v>
      </c>
      <c r="M215" s="16"/>
      <c r="N215" s="17"/>
      <c r="O215" s="18"/>
      <c r="P215" s="15"/>
      <c r="Q215" s="16"/>
      <c r="R215" s="17"/>
      <c r="S215" s="18"/>
      <c r="T215" s="18"/>
      <c r="U215" s="6"/>
      <c r="V215" s="6"/>
      <c r="W215" s="19"/>
      <c r="X215" s="19"/>
      <c r="Y215" s="19"/>
      <c r="Z215" s="19"/>
      <c r="AA215" s="19"/>
      <c r="AB215" s="19"/>
      <c r="AC215" s="19"/>
      <c r="AD215" s="1"/>
      <c r="AE215" s="1"/>
    </row>
    <row r="216" spans="1:31" ht="12">
      <c r="A216" s="1">
        <v>209</v>
      </c>
      <c r="B216" s="119" t="s">
        <v>202</v>
      </c>
      <c r="C216" s="20">
        <f>E216+F216</f>
        <v>15</v>
      </c>
      <c r="D216" s="17">
        <f>SUM(H216+J216+L216+N216+P216+R216+T216)</f>
        <v>0</v>
      </c>
      <c r="E216" s="120">
        <f>SUM(G216+I216+K216+M216+O216+Q216+S216)+SUM(U216:AC216)</f>
        <v>0</v>
      </c>
      <c r="F216" s="1">
        <v>15</v>
      </c>
      <c r="G216" s="115">
        <v>0</v>
      </c>
      <c r="H216" s="116">
        <v>0</v>
      </c>
      <c r="I216" s="117">
        <v>0</v>
      </c>
      <c r="J216" s="118">
        <v>0</v>
      </c>
      <c r="K216" s="115">
        <v>0</v>
      </c>
      <c r="L216" s="116">
        <v>0</v>
      </c>
      <c r="M216" s="16"/>
      <c r="N216" s="17"/>
      <c r="O216" s="18"/>
      <c r="P216" s="15"/>
      <c r="Q216" s="16"/>
      <c r="R216" s="17"/>
      <c r="S216" s="18"/>
      <c r="T216" s="18"/>
      <c r="U216" s="6"/>
      <c r="V216" s="6"/>
      <c r="W216" s="19"/>
      <c r="X216" s="19"/>
      <c r="Y216" s="19"/>
      <c r="Z216" s="19"/>
      <c r="AA216" s="19"/>
      <c r="AB216" s="19"/>
      <c r="AC216" s="19"/>
      <c r="AD216" s="1"/>
      <c r="AE216" s="1"/>
    </row>
    <row r="217" spans="1:31" ht="12">
      <c r="A217" s="1">
        <v>210</v>
      </c>
      <c r="B217" s="119" t="s">
        <v>203</v>
      </c>
      <c r="C217" s="20">
        <f>E217+F217</f>
        <v>15</v>
      </c>
      <c r="D217" s="17">
        <f>SUM(H217+J217+L217+N217+P217+R217+T217)</f>
        <v>0</v>
      </c>
      <c r="E217" s="120">
        <f>SUM(G217+I217+K217+M217+O217+Q217+S217)+SUM(U217:AC217)</f>
        <v>0</v>
      </c>
      <c r="F217" s="1">
        <v>15</v>
      </c>
      <c r="G217" s="115">
        <v>0</v>
      </c>
      <c r="H217" s="116">
        <v>0</v>
      </c>
      <c r="I217" s="117">
        <v>0</v>
      </c>
      <c r="J217" s="118">
        <v>0</v>
      </c>
      <c r="K217" s="115">
        <v>0</v>
      </c>
      <c r="L217" s="116">
        <v>0</v>
      </c>
      <c r="M217" s="16"/>
      <c r="N217" s="17"/>
      <c r="O217" s="18"/>
      <c r="P217" s="15"/>
      <c r="Q217" s="16"/>
      <c r="R217" s="17"/>
      <c r="S217" s="18"/>
      <c r="T217" s="18"/>
      <c r="U217" s="6"/>
      <c r="V217" s="6"/>
      <c r="W217" s="19"/>
      <c r="X217" s="19"/>
      <c r="Y217" s="19"/>
      <c r="Z217" s="19"/>
      <c r="AA217" s="19"/>
      <c r="AB217" s="19"/>
      <c r="AC217" s="19"/>
      <c r="AD217" s="1"/>
      <c r="AE217" s="1"/>
    </row>
    <row r="218" spans="1:31" ht="12">
      <c r="A218" s="1">
        <v>211</v>
      </c>
      <c r="B218" s="119" t="s">
        <v>204</v>
      </c>
      <c r="C218" s="20">
        <f>E218+F218</f>
        <v>15</v>
      </c>
      <c r="D218" s="17">
        <f>SUM(H218+J218+L218+N218+P218+R218+T218)</f>
        <v>0</v>
      </c>
      <c r="E218" s="120">
        <f>SUM(G218+I218+K218+M218+O218+Q218+S218)+SUM(U218:AC218)</f>
        <v>0</v>
      </c>
      <c r="F218" s="1">
        <v>15</v>
      </c>
      <c r="G218" s="115">
        <v>0</v>
      </c>
      <c r="H218" s="116">
        <v>0</v>
      </c>
      <c r="I218" s="117">
        <v>0</v>
      </c>
      <c r="J218" s="118">
        <v>0</v>
      </c>
      <c r="K218" s="115">
        <v>0</v>
      </c>
      <c r="L218" s="116">
        <v>0</v>
      </c>
      <c r="M218" s="16"/>
      <c r="N218" s="17"/>
      <c r="O218" s="18"/>
      <c r="P218" s="15"/>
      <c r="Q218" s="16"/>
      <c r="R218" s="17"/>
      <c r="S218" s="18"/>
      <c r="T218" s="18"/>
      <c r="U218" s="6"/>
      <c r="V218" s="6"/>
      <c r="W218" s="19"/>
      <c r="X218" s="19"/>
      <c r="Y218" s="19"/>
      <c r="Z218" s="19"/>
      <c r="AA218" s="19"/>
      <c r="AB218" s="19"/>
      <c r="AC218" s="19"/>
      <c r="AD218" s="1"/>
      <c r="AE218" s="1"/>
    </row>
    <row r="219" spans="1:31" ht="12">
      <c r="A219" s="1">
        <v>212</v>
      </c>
      <c r="B219" s="119" t="s">
        <v>205</v>
      </c>
      <c r="C219" s="20">
        <f>E219+F219</f>
        <v>15</v>
      </c>
      <c r="D219" s="17">
        <f>SUM(H219+J219+L219+N219+P219+R219+T219)</f>
        <v>0</v>
      </c>
      <c r="E219" s="120">
        <f>SUM(G219+I219+K219+M219+O219+Q219+S219)+SUM(U219:AC219)</f>
        <v>0</v>
      </c>
      <c r="F219" s="1">
        <v>15</v>
      </c>
      <c r="G219" s="115">
        <v>0</v>
      </c>
      <c r="H219" s="116">
        <v>0</v>
      </c>
      <c r="I219" s="117">
        <v>0</v>
      </c>
      <c r="J219" s="118">
        <v>0</v>
      </c>
      <c r="K219" s="115">
        <v>0</v>
      </c>
      <c r="L219" s="116">
        <v>0</v>
      </c>
      <c r="M219" s="16"/>
      <c r="N219" s="17"/>
      <c r="O219" s="18"/>
      <c r="P219" s="15"/>
      <c r="Q219" s="16"/>
      <c r="R219" s="17"/>
      <c r="S219" s="18"/>
      <c r="T219" s="18"/>
      <c r="U219" s="6"/>
      <c r="V219" s="6"/>
      <c r="W219" s="19"/>
      <c r="X219" s="19"/>
      <c r="Y219" s="19"/>
      <c r="Z219" s="19"/>
      <c r="AA219" s="19"/>
      <c r="AB219" s="19"/>
      <c r="AC219" s="19"/>
      <c r="AD219" s="1"/>
      <c r="AE219" s="1"/>
    </row>
    <row r="220" spans="1:31" ht="12">
      <c r="A220" s="1">
        <v>213</v>
      </c>
      <c r="B220" s="119" t="s">
        <v>207</v>
      </c>
      <c r="C220" s="20">
        <f>E220+F220</f>
        <v>15</v>
      </c>
      <c r="D220" s="17">
        <f>SUM(H220+J220+L220+N220+P220+R220+T220)</f>
        <v>0</v>
      </c>
      <c r="E220" s="120">
        <f>SUM(G220+I220+K220+M220+O220+Q220+S220)+SUM(U220:AC220)</f>
        <v>0</v>
      </c>
      <c r="F220" s="1">
        <v>15</v>
      </c>
      <c r="G220" s="115">
        <v>0</v>
      </c>
      <c r="H220" s="116">
        <v>0</v>
      </c>
      <c r="I220" s="117">
        <v>0</v>
      </c>
      <c r="J220" s="118">
        <v>0</v>
      </c>
      <c r="K220" s="115">
        <v>0</v>
      </c>
      <c r="L220" s="116">
        <v>0</v>
      </c>
      <c r="M220" s="16"/>
      <c r="N220" s="17"/>
      <c r="O220" s="18"/>
      <c r="P220" s="15"/>
      <c r="Q220" s="16"/>
      <c r="R220" s="17"/>
      <c r="S220" s="18"/>
      <c r="T220" s="18"/>
      <c r="U220" s="6"/>
      <c r="V220" s="6"/>
      <c r="W220" s="19"/>
      <c r="X220" s="19"/>
      <c r="Y220" s="19"/>
      <c r="Z220" s="19"/>
      <c r="AA220" s="19"/>
      <c r="AB220" s="19"/>
      <c r="AC220" s="19"/>
      <c r="AD220" s="1"/>
      <c r="AE220" s="1"/>
    </row>
    <row r="221" spans="1:31" ht="12">
      <c r="A221" s="1">
        <v>214</v>
      </c>
      <c r="B221" s="119" t="s">
        <v>208</v>
      </c>
      <c r="C221" s="20">
        <f>E221+F221</f>
        <v>15</v>
      </c>
      <c r="D221" s="17">
        <f>SUM(H221+J221+L221+N221+P221+R221+T221)</f>
        <v>0</v>
      </c>
      <c r="E221" s="120">
        <f>SUM(G221+I221+K221+M221+O221+Q221+S221)+SUM(U221:AC221)</f>
        <v>0</v>
      </c>
      <c r="F221" s="1">
        <v>15</v>
      </c>
      <c r="G221" s="115">
        <v>0</v>
      </c>
      <c r="H221" s="116">
        <v>0</v>
      </c>
      <c r="I221" s="117">
        <v>0</v>
      </c>
      <c r="J221" s="118">
        <v>0</v>
      </c>
      <c r="K221" s="115">
        <v>0</v>
      </c>
      <c r="L221" s="116">
        <v>0</v>
      </c>
      <c r="M221" s="16"/>
      <c r="N221" s="17"/>
      <c r="O221" s="18"/>
      <c r="P221" s="15"/>
      <c r="Q221" s="16"/>
      <c r="R221" s="17"/>
      <c r="S221" s="18"/>
      <c r="T221" s="18"/>
      <c r="U221" s="6"/>
      <c r="V221" s="6"/>
      <c r="W221" s="19"/>
      <c r="X221" s="19"/>
      <c r="Y221" s="19"/>
      <c r="Z221" s="19"/>
      <c r="AA221" s="19"/>
      <c r="AB221" s="19"/>
      <c r="AC221" s="19"/>
      <c r="AD221" s="1"/>
      <c r="AE221" s="1"/>
    </row>
    <row r="222" spans="1:31" ht="12">
      <c r="A222" s="1">
        <v>215</v>
      </c>
      <c r="B222" s="119" t="s">
        <v>209</v>
      </c>
      <c r="C222" s="20">
        <f>E222+F222</f>
        <v>15</v>
      </c>
      <c r="D222" s="17">
        <f>SUM(H222+J222+L222+N222+P222+R222+T222)</f>
        <v>0</v>
      </c>
      <c r="E222" s="120">
        <f>SUM(G222+I222+K222+M222+O222+Q222+S222)+SUM(U222:AC222)</f>
        <v>0</v>
      </c>
      <c r="F222" s="1">
        <v>15</v>
      </c>
      <c r="G222" s="115">
        <v>0</v>
      </c>
      <c r="H222" s="116">
        <v>0</v>
      </c>
      <c r="I222" s="117">
        <v>0</v>
      </c>
      <c r="J222" s="118">
        <v>0</v>
      </c>
      <c r="K222" s="115">
        <v>0</v>
      </c>
      <c r="L222" s="116">
        <v>0</v>
      </c>
      <c r="M222" s="16"/>
      <c r="N222" s="17"/>
      <c r="O222" s="18"/>
      <c r="P222" s="15"/>
      <c r="Q222" s="16"/>
      <c r="R222" s="17"/>
      <c r="S222" s="18"/>
      <c r="T222" s="18"/>
      <c r="U222" s="6"/>
      <c r="V222" s="6"/>
      <c r="W222" s="19"/>
      <c r="X222" s="19"/>
      <c r="Y222" s="19"/>
      <c r="Z222" s="19"/>
      <c r="AA222" s="19"/>
      <c r="AB222" s="19"/>
      <c r="AC222" s="19"/>
      <c r="AD222" s="1"/>
      <c r="AE222" s="1"/>
    </row>
    <row r="223" spans="1:31" ht="12">
      <c r="A223" s="1">
        <v>216</v>
      </c>
      <c r="B223" s="119" t="s">
        <v>211</v>
      </c>
      <c r="C223" s="20">
        <f>E223+F223</f>
        <v>15</v>
      </c>
      <c r="D223" s="17">
        <f>SUM(H223+J223+L223+N223+P223+R223+T223)</f>
        <v>0</v>
      </c>
      <c r="E223" s="120">
        <f>SUM(G223+I223+K223+M223+O223+Q223+S223)+SUM(U223:AC223)</f>
        <v>0</v>
      </c>
      <c r="F223" s="1">
        <v>15</v>
      </c>
      <c r="G223" s="115">
        <v>0</v>
      </c>
      <c r="H223" s="116">
        <v>0</v>
      </c>
      <c r="I223" s="117">
        <v>0</v>
      </c>
      <c r="J223" s="118">
        <v>0</v>
      </c>
      <c r="K223" s="115">
        <v>0</v>
      </c>
      <c r="L223" s="116">
        <v>0</v>
      </c>
      <c r="M223" s="16"/>
      <c r="N223" s="17"/>
      <c r="O223" s="18"/>
      <c r="P223" s="15"/>
      <c r="Q223" s="16"/>
      <c r="R223" s="17"/>
      <c r="S223" s="18"/>
      <c r="T223" s="18"/>
      <c r="U223" s="6"/>
      <c r="V223" s="6"/>
      <c r="W223" s="19"/>
      <c r="X223" s="19"/>
      <c r="Y223" s="19"/>
      <c r="Z223" s="19"/>
      <c r="AA223" s="19"/>
      <c r="AB223" s="19"/>
      <c r="AC223" s="19"/>
      <c r="AD223" s="1"/>
      <c r="AE223" s="1"/>
    </row>
    <row r="224" spans="1:31" ht="12">
      <c r="A224" s="1">
        <v>217</v>
      </c>
      <c r="B224" s="119" t="s">
        <v>212</v>
      </c>
      <c r="C224" s="20">
        <f>E224+F224</f>
        <v>15</v>
      </c>
      <c r="D224" s="17">
        <f>SUM(H224+J224+L224+N224+P224+R224+T224)</f>
        <v>0</v>
      </c>
      <c r="E224" s="120">
        <f>SUM(G224+I224+K224+M224+O224+Q224+S224)+SUM(U224:AC224)</f>
        <v>0</v>
      </c>
      <c r="F224" s="1">
        <v>15</v>
      </c>
      <c r="G224" s="115">
        <v>0</v>
      </c>
      <c r="H224" s="116">
        <v>0</v>
      </c>
      <c r="I224" s="117">
        <v>0</v>
      </c>
      <c r="J224" s="118">
        <v>0</v>
      </c>
      <c r="K224" s="115">
        <v>0</v>
      </c>
      <c r="L224" s="116">
        <v>0</v>
      </c>
      <c r="M224" s="16"/>
      <c r="N224" s="17"/>
      <c r="O224" s="18"/>
      <c r="P224" s="15"/>
      <c r="Q224" s="16"/>
      <c r="R224" s="17"/>
      <c r="S224" s="18"/>
      <c r="T224" s="18"/>
      <c r="U224" s="6"/>
      <c r="V224" s="6"/>
      <c r="W224" s="19"/>
      <c r="X224" s="19"/>
      <c r="Y224" s="19"/>
      <c r="Z224" s="19"/>
      <c r="AA224" s="19"/>
      <c r="AB224" s="19"/>
      <c r="AC224" s="19"/>
      <c r="AD224" s="1"/>
      <c r="AE224" s="1"/>
    </row>
    <row r="225" spans="1:31" ht="12">
      <c r="A225" s="1">
        <v>218</v>
      </c>
      <c r="B225" s="119" t="s">
        <v>213</v>
      </c>
      <c r="C225" s="20">
        <f>E225+F225</f>
        <v>15</v>
      </c>
      <c r="D225" s="17">
        <f>SUM(H225+J225+L225+N225+P225+R225+T225)</f>
        <v>0</v>
      </c>
      <c r="E225" s="120">
        <f>SUM(G225+I225+K225+M225+O225+Q225+S225)+SUM(U225:AC225)</f>
        <v>0</v>
      </c>
      <c r="F225" s="1">
        <v>15</v>
      </c>
      <c r="G225" s="115">
        <v>0</v>
      </c>
      <c r="H225" s="116">
        <v>0</v>
      </c>
      <c r="I225" s="117">
        <v>0</v>
      </c>
      <c r="J225" s="118">
        <v>0</v>
      </c>
      <c r="K225" s="115">
        <v>0</v>
      </c>
      <c r="L225" s="116">
        <v>0</v>
      </c>
      <c r="M225" s="16"/>
      <c r="N225" s="17"/>
      <c r="O225" s="18"/>
      <c r="P225" s="15"/>
      <c r="Q225" s="16"/>
      <c r="R225" s="17"/>
      <c r="S225" s="18"/>
      <c r="T225" s="18"/>
      <c r="U225" s="6"/>
      <c r="V225" s="6"/>
      <c r="W225" s="19"/>
      <c r="X225" s="19"/>
      <c r="Y225" s="19"/>
      <c r="Z225" s="19"/>
      <c r="AA225" s="19"/>
      <c r="AB225" s="19"/>
      <c r="AC225" s="19"/>
      <c r="AD225" s="1"/>
      <c r="AE225" s="1"/>
    </row>
    <row r="226" spans="1:31" ht="12">
      <c r="A226" s="1">
        <v>219</v>
      </c>
      <c r="B226" s="119" t="s">
        <v>214</v>
      </c>
      <c r="C226" s="20">
        <f>E226+F226</f>
        <v>15</v>
      </c>
      <c r="D226" s="17">
        <f>SUM(H226+J226+L226+N226+P226+R226+T226)</f>
        <v>0</v>
      </c>
      <c r="E226" s="120">
        <f>SUM(G226+I226+K226+M226+O226+Q226+S226)+SUM(U226:AC226)</f>
        <v>0</v>
      </c>
      <c r="F226" s="1">
        <v>15</v>
      </c>
      <c r="G226" s="115">
        <v>0</v>
      </c>
      <c r="H226" s="116">
        <v>0</v>
      </c>
      <c r="I226" s="117">
        <v>0</v>
      </c>
      <c r="J226" s="118">
        <v>0</v>
      </c>
      <c r="K226" s="115">
        <v>0</v>
      </c>
      <c r="L226" s="116">
        <v>0</v>
      </c>
      <c r="M226" s="16"/>
      <c r="N226" s="17"/>
      <c r="O226" s="18"/>
      <c r="P226" s="15"/>
      <c r="Q226" s="16"/>
      <c r="R226" s="17"/>
      <c r="S226" s="18"/>
      <c r="T226" s="18"/>
      <c r="U226" s="6"/>
      <c r="V226" s="6"/>
      <c r="W226" s="19"/>
      <c r="X226" s="19"/>
      <c r="Y226" s="19"/>
      <c r="Z226" s="19"/>
      <c r="AA226" s="19"/>
      <c r="AB226" s="19"/>
      <c r="AC226" s="19"/>
      <c r="AD226" s="1"/>
      <c r="AE226" s="1"/>
    </row>
    <row r="227" spans="1:31" ht="12">
      <c r="A227" s="1">
        <v>220</v>
      </c>
      <c r="B227" s="119" t="s">
        <v>215</v>
      </c>
      <c r="C227" s="20">
        <f>E227+F227</f>
        <v>15</v>
      </c>
      <c r="D227" s="17">
        <f>SUM(H227+J227+L227+N227+P227+R227+T227)</f>
        <v>0</v>
      </c>
      <c r="E227" s="120">
        <f>SUM(G227+I227+K227+M227+O227+Q227+S227)+SUM(U227:AC227)</f>
        <v>0</v>
      </c>
      <c r="F227" s="1">
        <v>15</v>
      </c>
      <c r="G227" s="115">
        <v>0</v>
      </c>
      <c r="H227" s="116">
        <v>0</v>
      </c>
      <c r="I227" s="117">
        <v>0</v>
      </c>
      <c r="J227" s="118">
        <v>0</v>
      </c>
      <c r="K227" s="115">
        <v>0</v>
      </c>
      <c r="L227" s="116">
        <v>0</v>
      </c>
      <c r="M227" s="16"/>
      <c r="N227" s="17"/>
      <c r="O227" s="18"/>
      <c r="P227" s="15"/>
      <c r="Q227" s="16"/>
      <c r="R227" s="17"/>
      <c r="S227" s="18"/>
      <c r="T227" s="18"/>
      <c r="U227" s="6"/>
      <c r="V227" s="6"/>
      <c r="W227" s="19"/>
      <c r="X227" s="19"/>
      <c r="Y227" s="19"/>
      <c r="Z227" s="19"/>
      <c r="AA227" s="19"/>
      <c r="AB227" s="19"/>
      <c r="AC227" s="19"/>
      <c r="AD227" s="1"/>
      <c r="AE227" s="1"/>
    </row>
    <row r="228" spans="1:31" ht="12">
      <c r="A228" s="1">
        <v>221</v>
      </c>
      <c r="B228" s="119" t="s">
        <v>216</v>
      </c>
      <c r="C228" s="20">
        <f>E228+F228</f>
        <v>15</v>
      </c>
      <c r="D228" s="17">
        <f>SUM(H228+J228+L228+N228+P228+R228+T228)</f>
        <v>0</v>
      </c>
      <c r="E228" s="120">
        <f>SUM(G228+I228+K228+M228+O228+Q228+S228)+SUM(U228:AC228)</f>
        <v>0</v>
      </c>
      <c r="F228" s="1">
        <v>15</v>
      </c>
      <c r="G228" s="115">
        <v>0</v>
      </c>
      <c r="H228" s="116">
        <v>0</v>
      </c>
      <c r="I228" s="117">
        <v>0</v>
      </c>
      <c r="J228" s="118">
        <v>0</v>
      </c>
      <c r="K228" s="115">
        <v>0</v>
      </c>
      <c r="L228" s="116">
        <v>0</v>
      </c>
      <c r="M228" s="16"/>
      <c r="N228" s="17"/>
      <c r="O228" s="18"/>
      <c r="P228" s="15"/>
      <c r="Q228" s="16"/>
      <c r="R228" s="17"/>
      <c r="S228" s="18"/>
      <c r="T228" s="18"/>
      <c r="U228" s="6"/>
      <c r="V228" s="6"/>
      <c r="W228" s="19"/>
      <c r="X228" s="19"/>
      <c r="Y228" s="19"/>
      <c r="Z228" s="19"/>
      <c r="AA228" s="19"/>
      <c r="AB228" s="19"/>
      <c r="AC228" s="19"/>
      <c r="AD228" s="1"/>
      <c r="AE228" s="1"/>
    </row>
    <row r="229" spans="1:31" ht="12">
      <c r="A229" s="1">
        <v>222</v>
      </c>
      <c r="B229" s="119" t="s">
        <v>217</v>
      </c>
      <c r="C229" s="20">
        <f>E229+F229</f>
        <v>15</v>
      </c>
      <c r="D229" s="17">
        <f>SUM(H229+J229+L229+N229+P229+R229+T229)</f>
        <v>0</v>
      </c>
      <c r="E229" s="120">
        <f>SUM(G229+I229+K229+M229+O229+Q229+S229)+SUM(U229:AC229)</f>
        <v>0</v>
      </c>
      <c r="F229" s="17">
        <v>15</v>
      </c>
      <c r="G229" s="115">
        <v>0</v>
      </c>
      <c r="H229" s="116">
        <v>0</v>
      </c>
      <c r="I229" s="117">
        <v>0</v>
      </c>
      <c r="J229" s="118">
        <v>0</v>
      </c>
      <c r="K229" s="115">
        <v>0</v>
      </c>
      <c r="L229" s="116">
        <v>0</v>
      </c>
      <c r="M229" s="16"/>
      <c r="N229" s="17"/>
      <c r="O229" s="18"/>
      <c r="P229" s="15"/>
      <c r="Q229" s="16"/>
      <c r="R229" s="17"/>
      <c r="S229" s="18"/>
      <c r="T229" s="18"/>
      <c r="U229" s="6"/>
      <c r="V229" s="6"/>
      <c r="W229" s="19"/>
      <c r="X229" s="19"/>
      <c r="Y229" s="19"/>
      <c r="Z229" s="19"/>
      <c r="AA229" s="19"/>
      <c r="AB229" s="19"/>
      <c r="AC229" s="19"/>
      <c r="AD229" s="1"/>
      <c r="AE229" s="1"/>
    </row>
    <row r="230" spans="1:31" ht="12">
      <c r="A230" s="1">
        <v>223</v>
      </c>
      <c r="B230" s="119" t="s">
        <v>218</v>
      </c>
      <c r="C230" s="20">
        <f>E230+F230</f>
        <v>15</v>
      </c>
      <c r="D230" s="17">
        <f>SUM(H230+J230+L230+N230+P230+R230+T230)</f>
        <v>0</v>
      </c>
      <c r="E230" s="120">
        <f>SUM(G230+I230+K230+M230+O230+Q230+S230)+SUM(U230:AC230)</f>
        <v>0</v>
      </c>
      <c r="F230" s="17">
        <v>15</v>
      </c>
      <c r="G230" s="115">
        <v>0</v>
      </c>
      <c r="H230" s="116">
        <v>0</v>
      </c>
      <c r="I230" s="117">
        <v>0</v>
      </c>
      <c r="J230" s="118">
        <v>0</v>
      </c>
      <c r="K230" s="115">
        <v>0</v>
      </c>
      <c r="L230" s="116">
        <v>0</v>
      </c>
      <c r="M230" s="16"/>
      <c r="N230" s="17"/>
      <c r="O230" s="18"/>
      <c r="P230" s="15"/>
      <c r="Q230" s="16"/>
      <c r="R230" s="17"/>
      <c r="S230" s="18"/>
      <c r="T230" s="18"/>
      <c r="U230" s="6"/>
      <c r="V230" s="6"/>
      <c r="W230" s="19"/>
      <c r="X230" s="19"/>
      <c r="Y230" s="19"/>
      <c r="Z230" s="19"/>
      <c r="AA230" s="19"/>
      <c r="AB230" s="19"/>
      <c r="AC230" s="19"/>
      <c r="AD230" s="1"/>
      <c r="AE230" s="1"/>
    </row>
    <row r="231" spans="1:31" ht="12">
      <c r="A231" s="1">
        <v>224</v>
      </c>
      <c r="B231" s="119" t="s">
        <v>219</v>
      </c>
      <c r="C231" s="20">
        <f>E231+F231</f>
        <v>15</v>
      </c>
      <c r="D231" s="17">
        <f>SUM(H231+J231+L231+N231+P231+R231+T231)</f>
        <v>0</v>
      </c>
      <c r="E231" s="120">
        <f>SUM(G231+I231+K231+M231+O231+Q231+S231)+SUM(U231:AC231)</f>
        <v>0</v>
      </c>
      <c r="F231" s="17">
        <v>15</v>
      </c>
      <c r="G231" s="115">
        <v>0</v>
      </c>
      <c r="H231" s="116">
        <v>0</v>
      </c>
      <c r="I231" s="117">
        <v>0</v>
      </c>
      <c r="J231" s="118">
        <v>0</v>
      </c>
      <c r="K231" s="115">
        <v>0</v>
      </c>
      <c r="L231" s="116">
        <v>0</v>
      </c>
      <c r="M231" s="16"/>
      <c r="N231" s="17"/>
      <c r="O231" s="18"/>
      <c r="P231" s="15"/>
      <c r="Q231" s="16"/>
      <c r="R231" s="17"/>
      <c r="S231" s="18"/>
      <c r="T231" s="18"/>
      <c r="U231" s="6"/>
      <c r="V231" s="6"/>
      <c r="W231" s="19"/>
      <c r="X231" s="19"/>
      <c r="Y231" s="19"/>
      <c r="Z231" s="19"/>
      <c r="AA231" s="19"/>
      <c r="AB231" s="19"/>
      <c r="AC231" s="19"/>
      <c r="AD231" s="1"/>
      <c r="AE231" s="1"/>
    </row>
    <row r="232" spans="1:31" ht="12">
      <c r="A232" s="1">
        <v>225</v>
      </c>
      <c r="B232" s="119" t="s">
        <v>220</v>
      </c>
      <c r="C232" s="20">
        <f>E232+F232</f>
        <v>15</v>
      </c>
      <c r="D232" s="17">
        <f>SUM(H232+J232+L232+N232+P232+R232+T232)</f>
        <v>0</v>
      </c>
      <c r="E232" s="120">
        <f>SUM(G232+I232+K232+M232+O232+Q232+S232)+SUM(U232:AC232)</f>
        <v>0</v>
      </c>
      <c r="F232" s="17">
        <v>15</v>
      </c>
      <c r="G232" s="115">
        <v>0</v>
      </c>
      <c r="H232" s="116">
        <v>0</v>
      </c>
      <c r="I232" s="117">
        <v>0</v>
      </c>
      <c r="J232" s="118">
        <v>0</v>
      </c>
      <c r="K232" s="115">
        <v>0</v>
      </c>
      <c r="L232" s="116">
        <v>0</v>
      </c>
      <c r="M232" s="16"/>
      <c r="N232" s="17"/>
      <c r="O232" s="18"/>
      <c r="P232" s="15"/>
      <c r="Q232" s="16"/>
      <c r="R232" s="17"/>
      <c r="S232" s="18"/>
      <c r="T232" s="18"/>
      <c r="U232" s="6"/>
      <c r="V232" s="6"/>
      <c r="W232" s="19"/>
      <c r="X232" s="19"/>
      <c r="Y232" s="19"/>
      <c r="Z232" s="19"/>
      <c r="AA232" s="19"/>
      <c r="AB232" s="19"/>
      <c r="AC232" s="19"/>
      <c r="AD232" s="1"/>
      <c r="AE232" s="1"/>
    </row>
    <row r="233" spans="1:31" ht="12">
      <c r="A233" s="1">
        <v>226</v>
      </c>
      <c r="B233" s="119" t="s">
        <v>221</v>
      </c>
      <c r="C233" s="20">
        <f>E233+F233</f>
        <v>15</v>
      </c>
      <c r="D233" s="17">
        <f>SUM(H233+J233+L233+N233+P233+R233+T233)</f>
        <v>0</v>
      </c>
      <c r="E233" s="120">
        <f>SUM(G233+I233+K233+M233+O233+Q233+S233)+SUM(U233:AC233)</f>
        <v>0</v>
      </c>
      <c r="F233" s="17">
        <v>15</v>
      </c>
      <c r="G233" s="115">
        <v>0</v>
      </c>
      <c r="H233" s="116">
        <v>0</v>
      </c>
      <c r="I233" s="117">
        <v>0</v>
      </c>
      <c r="J233" s="118">
        <v>0</v>
      </c>
      <c r="K233" s="115">
        <v>0</v>
      </c>
      <c r="L233" s="116">
        <v>0</v>
      </c>
      <c r="M233" s="16"/>
      <c r="N233" s="17"/>
      <c r="O233" s="18"/>
      <c r="P233" s="15"/>
      <c r="Q233" s="16"/>
      <c r="R233" s="17"/>
      <c r="S233" s="18"/>
      <c r="T233" s="18"/>
      <c r="U233" s="6"/>
      <c r="V233" s="6"/>
      <c r="W233" s="19"/>
      <c r="X233" s="19"/>
      <c r="Y233" s="19"/>
      <c r="Z233" s="19"/>
      <c r="AA233" s="19"/>
      <c r="AB233" s="19"/>
      <c r="AC233" s="19"/>
      <c r="AD233" s="1"/>
      <c r="AE233" s="1"/>
    </row>
    <row r="234" spans="1:31" ht="12">
      <c r="A234" s="1">
        <v>227</v>
      </c>
      <c r="B234" s="119" t="s">
        <v>222</v>
      </c>
      <c r="C234" s="20">
        <f>E234+F234</f>
        <v>15</v>
      </c>
      <c r="D234" s="17">
        <f>SUM(H234+J234+L234+N234+P234+R234+T234)</f>
        <v>0</v>
      </c>
      <c r="E234" s="120">
        <f>SUM(G234+I234+K234+M234+O234+Q234+S234)+SUM(U234:AC234)</f>
        <v>0</v>
      </c>
      <c r="F234" s="17">
        <v>15</v>
      </c>
      <c r="G234" s="115">
        <v>0</v>
      </c>
      <c r="H234" s="116">
        <v>0</v>
      </c>
      <c r="I234" s="117">
        <v>0</v>
      </c>
      <c r="J234" s="118">
        <v>0</v>
      </c>
      <c r="K234" s="115">
        <v>0</v>
      </c>
      <c r="L234" s="116">
        <v>0</v>
      </c>
      <c r="M234" s="16"/>
      <c r="N234" s="17"/>
      <c r="O234" s="18"/>
      <c r="P234" s="15"/>
      <c r="Q234" s="16"/>
      <c r="R234" s="17"/>
      <c r="S234" s="18"/>
      <c r="T234" s="18"/>
      <c r="U234" s="6"/>
      <c r="V234" s="6"/>
      <c r="W234" s="19"/>
      <c r="X234" s="19"/>
      <c r="Y234" s="19"/>
      <c r="Z234" s="19"/>
      <c r="AA234" s="19"/>
      <c r="AB234" s="19"/>
      <c r="AC234" s="19"/>
      <c r="AD234" s="1"/>
      <c r="AE234" s="1"/>
    </row>
    <row r="235" spans="1:31" ht="12">
      <c r="A235" s="1">
        <v>228</v>
      </c>
      <c r="B235" s="2" t="s">
        <v>329</v>
      </c>
      <c r="C235" s="20">
        <f>E235+F235</f>
        <v>10</v>
      </c>
      <c r="D235" s="17">
        <f>SUM(H235+J235+L235+N235+P235+R235+T235)</f>
        <v>2</v>
      </c>
      <c r="E235" s="1">
        <f>SUM(G235+I235+K235+M235+O235+Q235+S235)+SUM(U235:AC235)</f>
        <v>10</v>
      </c>
      <c r="F235" s="118">
        <v>0</v>
      </c>
      <c r="G235" s="115">
        <v>0</v>
      </c>
      <c r="H235" s="116">
        <v>0</v>
      </c>
      <c r="I235" s="117">
        <v>0</v>
      </c>
      <c r="J235" s="118">
        <v>0</v>
      </c>
      <c r="K235" s="14">
        <v>10</v>
      </c>
      <c r="L235" s="15">
        <v>2</v>
      </c>
      <c r="M235" s="16"/>
      <c r="N235" s="17"/>
      <c r="O235" s="18"/>
      <c r="P235" s="15"/>
      <c r="Q235" s="16"/>
      <c r="R235" s="17"/>
      <c r="S235" s="18"/>
      <c r="T235" s="18"/>
      <c r="U235" s="6"/>
      <c r="V235" s="6"/>
      <c r="W235" s="19"/>
      <c r="X235" s="19"/>
      <c r="Y235" s="19"/>
      <c r="Z235" s="19"/>
      <c r="AA235" s="19"/>
      <c r="AB235" s="19"/>
      <c r="AC235" s="19"/>
      <c r="AD235" s="1"/>
      <c r="AE235" s="1"/>
    </row>
    <row r="236" spans="1:31" ht="12">
      <c r="A236" s="1">
        <v>229</v>
      </c>
      <c r="B236" s="2" t="s">
        <v>334</v>
      </c>
      <c r="C236" s="20">
        <f>E236+F236</f>
        <v>10</v>
      </c>
      <c r="D236" s="17">
        <f>SUM(H236+J236+L236+N236+P236+R236+T236)</f>
        <v>0</v>
      </c>
      <c r="E236" s="1">
        <f>SUM(G236+I236+K236+M236+O236+Q236+S236)+SUM(U236:AC236)</f>
        <v>10</v>
      </c>
      <c r="F236" s="118">
        <v>0</v>
      </c>
      <c r="G236" s="115">
        <v>0</v>
      </c>
      <c r="H236" s="116">
        <v>0</v>
      </c>
      <c r="I236" s="117">
        <v>0</v>
      </c>
      <c r="J236" s="118">
        <v>0</v>
      </c>
      <c r="K236" s="14">
        <v>10</v>
      </c>
      <c r="L236" s="15">
        <v>0</v>
      </c>
      <c r="M236" s="16"/>
      <c r="N236" s="17"/>
      <c r="O236" s="18"/>
      <c r="P236" s="15"/>
      <c r="Q236" s="16"/>
      <c r="R236" s="17"/>
      <c r="S236" s="18"/>
      <c r="T236" s="18"/>
      <c r="U236" s="6"/>
      <c r="V236" s="6"/>
      <c r="W236" s="19"/>
      <c r="X236" s="19"/>
      <c r="Y236" s="19"/>
      <c r="Z236" s="19"/>
      <c r="AA236" s="19"/>
      <c r="AB236" s="19"/>
      <c r="AC236" s="19"/>
      <c r="AD236" s="1"/>
      <c r="AE236" s="1"/>
    </row>
    <row r="237" spans="1:31" ht="12">
      <c r="A237" s="1">
        <v>230</v>
      </c>
      <c r="C237" s="20">
        <f>E237+F237</f>
        <v>0</v>
      </c>
      <c r="D237" s="17">
        <f>SUM(H237+J237+L237+N237+P237+R237+T237)</f>
        <v>0</v>
      </c>
      <c r="E237" s="120">
        <f>SUM(G237+I237+K237+M237+O237+Q237+S237)+SUM(U237:AC237)</f>
        <v>0</v>
      </c>
      <c r="F237" s="118">
        <v>0</v>
      </c>
      <c r="G237" s="115">
        <v>0</v>
      </c>
      <c r="H237" s="116">
        <v>0</v>
      </c>
      <c r="I237" s="117">
        <v>0</v>
      </c>
      <c r="J237" s="118">
        <v>0</v>
      </c>
      <c r="K237" s="115">
        <v>0</v>
      </c>
      <c r="L237" s="116">
        <v>0</v>
      </c>
      <c r="M237" s="16"/>
      <c r="N237" s="17"/>
      <c r="O237" s="18"/>
      <c r="P237" s="15"/>
      <c r="Q237" s="16"/>
      <c r="R237" s="17"/>
      <c r="S237" s="18"/>
      <c r="T237" s="18"/>
      <c r="U237" s="6"/>
      <c r="V237" s="6"/>
      <c r="W237" s="19"/>
      <c r="X237" s="19"/>
      <c r="Y237" s="19"/>
      <c r="Z237" s="19"/>
      <c r="AA237" s="19"/>
      <c r="AB237" s="19"/>
      <c r="AC237" s="19"/>
      <c r="AD237" s="1"/>
      <c r="AE237" s="1"/>
    </row>
    <row r="238" spans="6:31" ht="12">
      <c r="F238" s="123" t="s">
        <v>443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2">
      <c r="C239" s="124"/>
      <c r="D239" s="124"/>
      <c r="F239" s="125" t="s">
        <v>444</v>
      </c>
      <c r="G239" s="124">
        <f>COUNTIF(G8:G237,"&gt;0")</f>
        <v>66</v>
      </c>
      <c r="H239" s="124"/>
      <c r="I239" s="124">
        <f>COUNTIF(I8:I237,"&gt;0")</f>
        <v>42</v>
      </c>
      <c r="J239" s="124"/>
      <c r="K239" s="124">
        <f>COUNTIF(K8:K237,"&gt;0")</f>
        <v>70</v>
      </c>
      <c r="L239" s="124"/>
      <c r="M239" s="124">
        <f>COUNTIF(M8:M237,"&gt;0")</f>
        <v>0</v>
      </c>
      <c r="N239" s="124"/>
      <c r="O239" s="124">
        <f>COUNTIF(O8:O237,"&gt;0")</f>
        <v>0</v>
      </c>
      <c r="P239" s="124"/>
      <c r="Q239" s="124">
        <f>COUNTIF(Q8:Q237,"&gt;0")</f>
        <v>0</v>
      </c>
      <c r="R239" s="124"/>
      <c r="S239" s="124">
        <f>COUNTIF(S8:S237,"&gt;0")</f>
        <v>0</v>
      </c>
      <c r="T239" s="124"/>
      <c r="U239" s="124">
        <f aca="true" t="shared" si="0" ref="U239:AC239">COUNTIF(U8:U237,"&gt;0")</f>
        <v>0</v>
      </c>
      <c r="V239" s="124">
        <f t="shared" si="0"/>
        <v>0</v>
      </c>
      <c r="W239" s="124">
        <f t="shared" si="0"/>
        <v>64</v>
      </c>
      <c r="X239" s="124">
        <f t="shared" si="0"/>
        <v>61</v>
      </c>
      <c r="Y239" s="124">
        <f t="shared" si="0"/>
        <v>0</v>
      </c>
      <c r="Z239" s="124">
        <f t="shared" si="0"/>
        <v>0</v>
      </c>
      <c r="AA239" s="124">
        <f t="shared" si="0"/>
        <v>0</v>
      </c>
      <c r="AB239" s="124">
        <f t="shared" si="0"/>
        <v>54</v>
      </c>
      <c r="AC239" s="124">
        <f t="shared" si="0"/>
        <v>80</v>
      </c>
      <c r="AD239" s="1"/>
      <c r="AE239" s="1"/>
    </row>
    <row r="240" spans="6:31" ht="12">
      <c r="F240" s="125" t="s">
        <v>445</v>
      </c>
      <c r="G240" s="124">
        <v>66</v>
      </c>
      <c r="H240" s="124"/>
      <c r="I240" s="124">
        <v>42</v>
      </c>
      <c r="J240" s="124"/>
      <c r="K240" s="124">
        <v>70</v>
      </c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>
        <v>61</v>
      </c>
      <c r="Y240" s="124">
        <v>22</v>
      </c>
      <c r="Z240" s="124"/>
      <c r="AA240" s="124"/>
      <c r="AB240" s="124">
        <v>54</v>
      </c>
      <c r="AC240" s="124">
        <v>88</v>
      </c>
      <c r="AD240" s="1"/>
      <c r="AE240" s="1"/>
    </row>
    <row r="241" spans="6:31" ht="12">
      <c r="F241" s="125" t="s">
        <v>446</v>
      </c>
      <c r="G241" s="124">
        <f>G240-G239</f>
        <v>0</v>
      </c>
      <c r="H241" s="124"/>
      <c r="I241" s="124">
        <f>I240-I239</f>
        <v>0</v>
      </c>
      <c r="J241" s="124"/>
      <c r="K241" s="124">
        <f>K240-K239</f>
        <v>0</v>
      </c>
      <c r="L241" s="124"/>
      <c r="M241" s="124">
        <f>M240-M239</f>
        <v>0</v>
      </c>
      <c r="N241" s="124"/>
      <c r="O241" s="124">
        <f>O240-O239</f>
        <v>0</v>
      </c>
      <c r="P241" s="124"/>
      <c r="Q241" s="124">
        <f>Q240-Q239</f>
        <v>0</v>
      </c>
      <c r="R241" s="124"/>
      <c r="S241" s="124">
        <f>S240-S239</f>
        <v>0</v>
      </c>
      <c r="T241" s="124"/>
      <c r="U241" s="124">
        <f aca="true" t="shared" si="1" ref="U241:AC241">U240-U239</f>
        <v>0</v>
      </c>
      <c r="V241" s="124">
        <f t="shared" si="1"/>
        <v>0</v>
      </c>
      <c r="W241" s="124">
        <f t="shared" si="1"/>
        <v>-64</v>
      </c>
      <c r="X241" s="124">
        <f t="shared" si="1"/>
        <v>0</v>
      </c>
      <c r="Y241" s="126">
        <f t="shared" si="1"/>
        <v>22</v>
      </c>
      <c r="Z241" s="124">
        <f t="shared" si="1"/>
        <v>0</v>
      </c>
      <c r="AA241" s="124">
        <f t="shared" si="1"/>
        <v>0</v>
      </c>
      <c r="AB241" s="124">
        <f t="shared" si="1"/>
        <v>0</v>
      </c>
      <c r="AC241" s="126">
        <f t="shared" si="1"/>
        <v>8</v>
      </c>
      <c r="AD241" s="1"/>
      <c r="AE241" s="1"/>
    </row>
    <row r="242" spans="7:31" ht="12"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"/>
      <c r="AE242" s="1"/>
    </row>
    <row r="243" spans="2:31" ht="12">
      <c r="B243" s="151" t="s">
        <v>447</v>
      </c>
      <c r="C243" s="152"/>
      <c r="D243" s="127"/>
      <c r="E243" s="151" t="s">
        <v>448</v>
      </c>
      <c r="F243" s="15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2">
      <c r="B244" s="128" t="s">
        <v>449</v>
      </c>
      <c r="C244" s="129">
        <f>COUNTIF(F8:F236,"=0")</f>
        <v>46</v>
      </c>
      <c r="D244" s="127"/>
      <c r="E244" s="130">
        <v>2007</v>
      </c>
      <c r="F244" s="131">
        <v>2006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2">
      <c r="B245" s="132" t="s">
        <v>450</v>
      </c>
      <c r="C245" s="133">
        <f>COUNTIF(E8:E236,"=0")</f>
        <v>89</v>
      </c>
      <c r="D245" s="127"/>
      <c r="E245" s="134">
        <f>COUNTIF(E8:E236,"&gt;0")</f>
        <v>140</v>
      </c>
      <c r="F245" s="135">
        <v>183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2">
      <c r="B246" s="136" t="s">
        <v>451</v>
      </c>
      <c r="C246" s="137">
        <f>E245-C244</f>
        <v>94</v>
      </c>
      <c r="D246" s="12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2">
      <c r="C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2">
      <c r="B248" s="151" t="s">
        <v>452</v>
      </c>
      <c r="C248" s="15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2">
      <c r="B249" s="128" t="s">
        <v>453</v>
      </c>
      <c r="C249" s="138">
        <v>117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2">
      <c r="B250" s="132" t="s">
        <v>454</v>
      </c>
      <c r="C250" s="133">
        <v>22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2">
      <c r="B251" s="136" t="s">
        <v>455</v>
      </c>
      <c r="C251" s="137">
        <v>66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7:31" ht="12"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</sheetData>
  <mergeCells count="29">
    <mergeCell ref="I5:J5"/>
    <mergeCell ref="K5:L5"/>
    <mergeCell ref="M5:N5"/>
    <mergeCell ref="G1:AC3"/>
    <mergeCell ref="G4:H4"/>
    <mergeCell ref="I4:J4"/>
    <mergeCell ref="K4:L4"/>
    <mergeCell ref="M4:N4"/>
    <mergeCell ref="O4:P4"/>
    <mergeCell ref="Q4:R4"/>
    <mergeCell ref="S4:T4"/>
    <mergeCell ref="B248:C248"/>
    <mergeCell ref="M6:N6"/>
    <mergeCell ref="O6:P6"/>
    <mergeCell ref="Q6:R6"/>
    <mergeCell ref="C6:D6"/>
    <mergeCell ref="G6:H6"/>
    <mergeCell ref="I6:J6"/>
    <mergeCell ref="K6:L6"/>
    <mergeCell ref="A1:B5"/>
    <mergeCell ref="AB6:AC6"/>
    <mergeCell ref="B243:C243"/>
    <mergeCell ref="E243:F243"/>
    <mergeCell ref="S6:T6"/>
    <mergeCell ref="O5:P5"/>
    <mergeCell ref="Q5:R5"/>
    <mergeCell ref="S5:T5"/>
    <mergeCell ref="U5:AC5"/>
    <mergeCell ref="G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Holtz</dc:creator>
  <cp:keywords/>
  <dc:description/>
  <cp:lastModifiedBy>Patrick Holtz</cp:lastModifiedBy>
  <dcterms:created xsi:type="dcterms:W3CDTF">2007-04-24T20:42:21Z</dcterms:created>
  <dcterms:modified xsi:type="dcterms:W3CDTF">2007-09-19T08:10:48Z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681137987</vt:i4>
  </property>
  <property fmtid="{D5CDD505-2E9C-101B-9397-08002B2CF9AE}" pid="3" name="_NewReviewCycle">
    <vt:lpwstr/>
  </property>
  <property fmtid="{D5CDD505-2E9C-101B-9397-08002B2CF9AE}" pid="4" name="_EmailSubject">
    <vt:lpwstr>SAPPA Results &amp; Rankings update</vt:lpwstr>
  </property>
  <property fmtid="{D5CDD505-2E9C-101B-9397-08002B2CF9AE}" pid="5" name="_AuthorEmail">
    <vt:lpwstr>Patrick.Holtz@thus.net</vt:lpwstr>
  </property>
  <property fmtid="{D5CDD505-2E9C-101B-9397-08002B2CF9AE}" pid="6" name="_AuthorEmailDisplayName">
    <vt:lpwstr>Holtz, Patrick</vt:lpwstr>
  </property>
</Properties>
</file>